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E33C189-C975-4941-A25C-7835F48E79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PD" sheetId="1" r:id="rId1"/>
    <sheet name="KECAMATAN" sheetId="5" r:id="rId2"/>
    <sheet name="PUSKESMAS" sheetId="3" r:id="rId3"/>
    <sheet name="KASEK" sheetId="6" r:id="rId4"/>
    <sheet name="REKAP AKHIR" sheetId="4" r:id="rId5"/>
  </sheets>
  <definedNames>
    <definedName name="_xlnm.Print_Area" localSheetId="0">OPD!$A$1:$N$885</definedName>
    <definedName name="_xlnm.Print_Titles" localSheetId="2">PUSKESMAS!$4:$4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4" l="1"/>
  <c r="G22" i="4"/>
  <c r="G6" i="4"/>
  <c r="L737" i="1" l="1"/>
  <c r="N927" i="4" l="1"/>
  <c r="L375" i="1"/>
  <c r="L503" i="1" l="1"/>
  <c r="E28" i="4" l="1"/>
  <c r="E22" i="4"/>
  <c r="F12" i="4"/>
  <c r="F11" i="4"/>
  <c r="D11" i="4"/>
  <c r="G11" i="4" s="1"/>
  <c r="C11" i="4"/>
  <c r="D7" i="4"/>
  <c r="C7" i="4"/>
  <c r="C29" i="4" s="1"/>
  <c r="D29" i="4" l="1"/>
  <c r="E29" i="4" s="1"/>
  <c r="L441" i="5"/>
  <c r="H441" i="5"/>
  <c r="L440" i="5"/>
  <c r="F21" i="4" s="1"/>
  <c r="H440" i="5"/>
  <c r="D21" i="4" s="1"/>
  <c r="L439" i="5"/>
  <c r="F20" i="4" s="1"/>
  <c r="H439" i="5"/>
  <c r="L438" i="5"/>
  <c r="F19" i="4" s="1"/>
  <c r="H438" i="5"/>
  <c r="D19" i="4" s="1"/>
  <c r="L437" i="5"/>
  <c r="F18" i="4" s="1"/>
  <c r="H437" i="5"/>
  <c r="G19" i="4" l="1"/>
  <c r="D33" i="4"/>
  <c r="G21" i="4"/>
  <c r="D18" i="4"/>
  <c r="G18" i="4" s="1"/>
  <c r="F23" i="4"/>
  <c r="D20" i="4"/>
  <c r="G20" i="4" s="1"/>
  <c r="F33" i="4"/>
  <c r="G33" i="4" l="1"/>
  <c r="G23" i="4"/>
  <c r="D23" i="4"/>
  <c r="F10" i="4"/>
  <c r="F9" i="4"/>
  <c r="F31" i="4" s="1"/>
  <c r="F8" i="4"/>
  <c r="F30" i="4" s="1"/>
  <c r="L468" i="1"/>
  <c r="F7" i="4"/>
  <c r="F29" i="4" l="1"/>
  <c r="G29" i="4" s="1"/>
  <c r="G7" i="4"/>
  <c r="F13" i="4"/>
  <c r="F32" i="4"/>
  <c r="C25" i="3"/>
  <c r="F36" i="4" l="1"/>
  <c r="E7" i="4"/>
  <c r="E11" i="4" l="1"/>
  <c r="E6" i="4"/>
  <c r="L423" i="5" l="1"/>
  <c r="K423" i="5"/>
  <c r="F432" i="5" s="1"/>
  <c r="J432" i="5" s="1"/>
  <c r="J423" i="5"/>
  <c r="I423" i="5"/>
  <c r="F430" i="5" s="1"/>
  <c r="J430" i="5" s="1"/>
  <c r="H423" i="5"/>
  <c r="F429" i="5" s="1"/>
  <c r="J429" i="5" s="1"/>
  <c r="G423" i="5"/>
  <c r="F428" i="5" s="1"/>
  <c r="J428" i="5" s="1"/>
  <c r="F431" i="5" l="1"/>
  <c r="L401" i="5"/>
  <c r="K401" i="5"/>
  <c r="F410" i="5" s="1"/>
  <c r="J410" i="5" s="1"/>
  <c r="J401" i="5"/>
  <c r="F409" i="5" s="1"/>
  <c r="J409" i="5" s="1"/>
  <c r="I401" i="5"/>
  <c r="F408" i="5" s="1"/>
  <c r="J408" i="5" s="1"/>
  <c r="H401" i="5"/>
  <c r="F407" i="5" s="1"/>
  <c r="J407" i="5" s="1"/>
  <c r="G401" i="5"/>
  <c r="F406" i="5" s="1"/>
  <c r="J406" i="5" s="1"/>
  <c r="L377" i="5"/>
  <c r="K377" i="5"/>
  <c r="F386" i="5" s="1"/>
  <c r="J386" i="5" s="1"/>
  <c r="J377" i="5"/>
  <c r="F385" i="5" s="1"/>
  <c r="J385" i="5" s="1"/>
  <c r="I377" i="5"/>
  <c r="F384" i="5" s="1"/>
  <c r="J384" i="5" s="1"/>
  <c r="H377" i="5"/>
  <c r="F383" i="5" s="1"/>
  <c r="J383" i="5" s="1"/>
  <c r="G377" i="5"/>
  <c r="F382" i="5" s="1"/>
  <c r="J382" i="5" s="1"/>
  <c r="L353" i="5"/>
  <c r="K353" i="5"/>
  <c r="F362" i="5" s="1"/>
  <c r="J362" i="5" s="1"/>
  <c r="J353" i="5"/>
  <c r="F361" i="5" s="1"/>
  <c r="J361" i="5" s="1"/>
  <c r="I353" i="5"/>
  <c r="F360" i="5" s="1"/>
  <c r="J360" i="5" s="1"/>
  <c r="H353" i="5"/>
  <c r="F359" i="5" s="1"/>
  <c r="J359" i="5" s="1"/>
  <c r="G353" i="5"/>
  <c r="F358" i="5" s="1"/>
  <c r="J358" i="5" s="1"/>
  <c r="L329" i="5"/>
  <c r="K329" i="5"/>
  <c r="F338" i="5" s="1"/>
  <c r="J338" i="5" s="1"/>
  <c r="J329" i="5"/>
  <c r="F337" i="5" s="1"/>
  <c r="J337" i="5" s="1"/>
  <c r="I329" i="5"/>
  <c r="F336" i="5" s="1"/>
  <c r="J336" i="5" s="1"/>
  <c r="H329" i="5"/>
  <c r="F335" i="5" s="1"/>
  <c r="J335" i="5" s="1"/>
  <c r="G329" i="5"/>
  <c r="F334" i="5" s="1"/>
  <c r="J334" i="5" s="1"/>
  <c r="J431" i="5" l="1"/>
  <c r="L305" i="5"/>
  <c r="K305" i="5"/>
  <c r="F314" i="5" s="1"/>
  <c r="J314" i="5" s="1"/>
  <c r="J305" i="5"/>
  <c r="F313" i="5" s="1"/>
  <c r="I305" i="5"/>
  <c r="F312" i="5" s="1"/>
  <c r="J312" i="5" s="1"/>
  <c r="H305" i="5"/>
  <c r="F311" i="5" s="1"/>
  <c r="J311" i="5" s="1"/>
  <c r="G305" i="5"/>
  <c r="F310" i="5" s="1"/>
  <c r="J310" i="5" s="1"/>
  <c r="L281" i="5"/>
  <c r="K281" i="5"/>
  <c r="F290" i="5" s="1"/>
  <c r="J290" i="5" s="1"/>
  <c r="J281" i="5"/>
  <c r="F289" i="5" s="1"/>
  <c r="J289" i="5" s="1"/>
  <c r="I281" i="5"/>
  <c r="F288" i="5" s="1"/>
  <c r="H281" i="5"/>
  <c r="F287" i="5" s="1"/>
  <c r="J287" i="5" s="1"/>
  <c r="G281" i="5"/>
  <c r="F286" i="5" s="1"/>
  <c r="J286" i="5" s="1"/>
  <c r="L257" i="5" l="1"/>
  <c r="K257" i="5"/>
  <c r="F266" i="5" s="1"/>
  <c r="J266" i="5" s="1"/>
  <c r="J257" i="5"/>
  <c r="F265" i="5" s="1"/>
  <c r="J265" i="5" s="1"/>
  <c r="I257" i="5"/>
  <c r="F264" i="5" s="1"/>
  <c r="J264" i="5" s="1"/>
  <c r="H257" i="5"/>
  <c r="F263" i="5" s="1"/>
  <c r="J263" i="5" s="1"/>
  <c r="G257" i="5"/>
  <c r="F262" i="5" s="1"/>
  <c r="J262" i="5" s="1"/>
  <c r="L233" i="5" l="1"/>
  <c r="K233" i="5"/>
  <c r="F242" i="5" s="1"/>
  <c r="J242" i="5" s="1"/>
  <c r="J233" i="5"/>
  <c r="F241" i="5" s="1"/>
  <c r="J241" i="5" s="1"/>
  <c r="I233" i="5"/>
  <c r="F240" i="5" s="1"/>
  <c r="J240" i="5" s="1"/>
  <c r="H233" i="5"/>
  <c r="F239" i="5" s="1"/>
  <c r="J239" i="5" s="1"/>
  <c r="G233" i="5"/>
  <c r="F238" i="5" s="1"/>
  <c r="J238" i="5" s="1"/>
  <c r="L209" i="5"/>
  <c r="K209" i="5"/>
  <c r="F218" i="5" s="1"/>
  <c r="J218" i="5" s="1"/>
  <c r="J209" i="5"/>
  <c r="F217" i="5" s="1"/>
  <c r="J217" i="5" s="1"/>
  <c r="I209" i="5"/>
  <c r="F216" i="5" s="1"/>
  <c r="J216" i="5" s="1"/>
  <c r="H209" i="5"/>
  <c r="F215" i="5" s="1"/>
  <c r="J215" i="5" s="1"/>
  <c r="G209" i="5"/>
  <c r="F214" i="5" s="1"/>
  <c r="J214" i="5" s="1"/>
  <c r="L185" i="5" l="1"/>
  <c r="K185" i="5"/>
  <c r="F194" i="5" s="1"/>
  <c r="J194" i="5" s="1"/>
  <c r="J185" i="5"/>
  <c r="F193" i="5" s="1"/>
  <c r="J193" i="5" s="1"/>
  <c r="I185" i="5"/>
  <c r="F192" i="5" s="1"/>
  <c r="J192" i="5" s="1"/>
  <c r="H185" i="5"/>
  <c r="F191" i="5" s="1"/>
  <c r="J191" i="5" s="1"/>
  <c r="G185" i="5"/>
  <c r="F190" i="5" s="1"/>
  <c r="J190" i="5" s="1"/>
  <c r="L161" i="5" l="1"/>
  <c r="K161" i="5"/>
  <c r="F170" i="5" s="1"/>
  <c r="J170" i="5" s="1"/>
  <c r="J161" i="5"/>
  <c r="F169" i="5" s="1"/>
  <c r="J169" i="5" s="1"/>
  <c r="I161" i="5"/>
  <c r="F168" i="5" s="1"/>
  <c r="J168" i="5" s="1"/>
  <c r="H161" i="5"/>
  <c r="F167" i="5" s="1"/>
  <c r="J167" i="5" s="1"/>
  <c r="G161" i="5"/>
  <c r="F166" i="5" s="1"/>
  <c r="J166" i="5" l="1"/>
  <c r="L137" i="5"/>
  <c r="K137" i="5"/>
  <c r="F146" i="5" s="1"/>
  <c r="J146" i="5" s="1"/>
  <c r="J137" i="5"/>
  <c r="F145" i="5" s="1"/>
  <c r="J145" i="5" s="1"/>
  <c r="I137" i="5"/>
  <c r="F144" i="5" s="1"/>
  <c r="J144" i="5" s="1"/>
  <c r="H137" i="5"/>
  <c r="F143" i="5" s="1"/>
  <c r="J143" i="5" s="1"/>
  <c r="G137" i="5"/>
  <c r="F142" i="5" s="1"/>
  <c r="J142" i="5" s="1"/>
  <c r="L113" i="5" l="1"/>
  <c r="K113" i="5"/>
  <c r="F122" i="5" s="1"/>
  <c r="J122" i="5" s="1"/>
  <c r="J113" i="5"/>
  <c r="F121" i="5" s="1"/>
  <c r="J121" i="5" s="1"/>
  <c r="I113" i="5"/>
  <c r="F120" i="5" s="1"/>
  <c r="J120" i="5" s="1"/>
  <c r="H113" i="5"/>
  <c r="F119" i="5" s="1"/>
  <c r="J119" i="5" s="1"/>
  <c r="G113" i="5"/>
  <c r="F118" i="5" s="1"/>
  <c r="J118" i="5" s="1"/>
  <c r="L89" i="5" l="1"/>
  <c r="K89" i="5"/>
  <c r="F98" i="5" s="1"/>
  <c r="J98" i="5" s="1"/>
  <c r="J89" i="5"/>
  <c r="F97" i="5" s="1"/>
  <c r="J97" i="5" s="1"/>
  <c r="I89" i="5"/>
  <c r="F96" i="5" s="1"/>
  <c r="J96" i="5" s="1"/>
  <c r="H89" i="5"/>
  <c r="F95" i="5" s="1"/>
  <c r="J95" i="5" s="1"/>
  <c r="G89" i="5"/>
  <c r="F94" i="5" s="1"/>
  <c r="J94" i="5" s="1"/>
  <c r="L65" i="5" l="1"/>
  <c r="K65" i="5"/>
  <c r="F74" i="5" s="1"/>
  <c r="J74" i="5" s="1"/>
  <c r="J65" i="5"/>
  <c r="F73" i="5" s="1"/>
  <c r="I65" i="5"/>
  <c r="F72" i="5" s="1"/>
  <c r="J72" i="5" s="1"/>
  <c r="H65" i="5"/>
  <c r="F71" i="5" s="1"/>
  <c r="J71" i="5" s="1"/>
  <c r="G65" i="5"/>
  <c r="F70" i="5" s="1"/>
  <c r="J70" i="5" s="1"/>
  <c r="L41" i="5"/>
  <c r="K41" i="5"/>
  <c r="F50" i="5" s="1"/>
  <c r="J50" i="5" s="1"/>
  <c r="J41" i="5"/>
  <c r="F49" i="5" s="1"/>
  <c r="I41" i="5"/>
  <c r="F48" i="5" s="1"/>
  <c r="J48" i="5" s="1"/>
  <c r="H41" i="5"/>
  <c r="F47" i="5" s="1"/>
  <c r="J47" i="5" s="1"/>
  <c r="G41" i="5"/>
  <c r="F46" i="5" s="1"/>
  <c r="J46" i="5" s="1"/>
  <c r="L17" i="5"/>
  <c r="K17" i="5"/>
  <c r="F26" i="5" s="1"/>
  <c r="J17" i="5"/>
  <c r="F25" i="5" s="1"/>
  <c r="I17" i="5"/>
  <c r="H17" i="5"/>
  <c r="F23" i="5" s="1"/>
  <c r="G17" i="5"/>
  <c r="N874" i="1"/>
  <c r="M874" i="1"/>
  <c r="J884" i="1" s="1"/>
  <c r="L874" i="1"/>
  <c r="J883" i="1" s="1"/>
  <c r="K874" i="1"/>
  <c r="H882" i="1" s="1"/>
  <c r="L882" i="1" s="1"/>
  <c r="J874" i="1"/>
  <c r="H881" i="1" s="1"/>
  <c r="I874" i="1"/>
  <c r="H880" i="1" s="1"/>
  <c r="H874" i="1"/>
  <c r="H879" i="1" s="1"/>
  <c r="G874" i="1"/>
  <c r="J878" i="1" s="1"/>
  <c r="F440" i="5" l="1"/>
  <c r="J440" i="5" s="1"/>
  <c r="J26" i="5"/>
  <c r="J441" i="5" s="1"/>
  <c r="F441" i="5"/>
  <c r="J23" i="5"/>
  <c r="F438" i="5"/>
  <c r="C21" i="4"/>
  <c r="L881" i="1"/>
  <c r="J879" i="1"/>
  <c r="L879" i="1" s="1"/>
  <c r="F24" i="5"/>
  <c r="J25" i="5"/>
  <c r="F22" i="5"/>
  <c r="H884" i="1"/>
  <c r="L884" i="1" s="1"/>
  <c r="H878" i="1"/>
  <c r="L878" i="1" s="1"/>
  <c r="H883" i="1"/>
  <c r="L883" i="1" s="1"/>
  <c r="J880" i="1"/>
  <c r="J24" i="5" l="1"/>
  <c r="F439" i="5"/>
  <c r="C19" i="4"/>
  <c r="E19" i="4" s="1"/>
  <c r="J438" i="5"/>
  <c r="J22" i="5"/>
  <c r="F437" i="5"/>
  <c r="E21" i="4"/>
  <c r="C33" i="4"/>
  <c r="E33" i="4" s="1"/>
  <c r="L880" i="1"/>
  <c r="N846" i="1"/>
  <c r="M846" i="1"/>
  <c r="L846" i="1"/>
  <c r="H855" i="1" s="1"/>
  <c r="K846" i="1"/>
  <c r="H854" i="1" s="1"/>
  <c r="L854" i="1" s="1"/>
  <c r="J846" i="1"/>
  <c r="H853" i="1" s="1"/>
  <c r="L853" i="1" s="1"/>
  <c r="I846" i="1"/>
  <c r="H846" i="1"/>
  <c r="H851" i="1" s="1"/>
  <c r="G846" i="1"/>
  <c r="C18" i="4" l="1"/>
  <c r="J437" i="5"/>
  <c r="C20" i="4"/>
  <c r="E20" i="4" s="1"/>
  <c r="J439" i="5"/>
  <c r="J851" i="1"/>
  <c r="L851" i="1" s="1"/>
  <c r="J850" i="1"/>
  <c r="H850" i="1"/>
  <c r="J852" i="1"/>
  <c r="H852" i="1"/>
  <c r="J856" i="1"/>
  <c r="H856" i="1"/>
  <c r="J855" i="1"/>
  <c r="L855" i="1" s="1"/>
  <c r="L823" i="1"/>
  <c r="L822" i="1"/>
  <c r="N815" i="1"/>
  <c r="M815" i="1"/>
  <c r="J825" i="1" s="1"/>
  <c r="L825" i="1" s="1"/>
  <c r="L815" i="1"/>
  <c r="J824" i="1" s="1"/>
  <c r="L824" i="1" s="1"/>
  <c r="K815" i="1"/>
  <c r="J815" i="1"/>
  <c r="I815" i="1"/>
  <c r="J821" i="1" s="1"/>
  <c r="L821" i="1" s="1"/>
  <c r="H815" i="1"/>
  <c r="J820" i="1" s="1"/>
  <c r="L820" i="1" s="1"/>
  <c r="G815" i="1"/>
  <c r="J819" i="1" s="1"/>
  <c r="L819" i="1" s="1"/>
  <c r="C23" i="4" l="1"/>
  <c r="E18" i="4"/>
  <c r="E23" i="4" s="1"/>
  <c r="L856" i="1"/>
  <c r="L850" i="1"/>
  <c r="L852" i="1"/>
  <c r="N784" i="1"/>
  <c r="M784" i="1"/>
  <c r="L784" i="1"/>
  <c r="K784" i="1"/>
  <c r="L792" i="1" s="1"/>
  <c r="J784" i="1"/>
  <c r="H791" i="1" s="1"/>
  <c r="L791" i="1" s="1"/>
  <c r="I784" i="1"/>
  <c r="H784" i="1"/>
  <c r="G784" i="1"/>
  <c r="J790" i="1" l="1"/>
  <c r="H790" i="1"/>
  <c r="J794" i="1"/>
  <c r="H794" i="1"/>
  <c r="J788" i="1"/>
  <c r="H788" i="1"/>
  <c r="J789" i="1"/>
  <c r="H789" i="1"/>
  <c r="J793" i="1"/>
  <c r="H793" i="1"/>
  <c r="N737" i="1"/>
  <c r="J747" i="1"/>
  <c r="L747" i="1" s="1"/>
  <c r="J746" i="1"/>
  <c r="L746" i="1" s="1"/>
  <c r="K737" i="1"/>
  <c r="J745" i="1" s="1"/>
  <c r="L745" i="1" s="1"/>
  <c r="J737" i="1"/>
  <c r="J744" i="1" s="1"/>
  <c r="L744" i="1" s="1"/>
  <c r="I737" i="1"/>
  <c r="J743" i="1" s="1"/>
  <c r="L743" i="1" s="1"/>
  <c r="H737" i="1"/>
  <c r="J742" i="1" s="1"/>
  <c r="L742" i="1" s="1"/>
  <c r="G737" i="1"/>
  <c r="L741" i="1" s="1"/>
  <c r="L789" i="1" l="1"/>
  <c r="L794" i="1"/>
  <c r="L793" i="1"/>
  <c r="L788" i="1"/>
  <c r="L790" i="1"/>
  <c r="N704" i="1"/>
  <c r="M704" i="1"/>
  <c r="J714" i="1" s="1"/>
  <c r="L714" i="1" s="1"/>
  <c r="L704" i="1"/>
  <c r="J713" i="1" s="1"/>
  <c r="L713" i="1" s="1"/>
  <c r="K704" i="1"/>
  <c r="J712" i="1" s="1"/>
  <c r="L712" i="1" s="1"/>
  <c r="J704" i="1"/>
  <c r="J711" i="1" s="1"/>
  <c r="L711" i="1" s="1"/>
  <c r="I704" i="1"/>
  <c r="J710" i="1" s="1"/>
  <c r="L710" i="1" s="1"/>
  <c r="H704" i="1"/>
  <c r="J709" i="1" s="1"/>
  <c r="L709" i="1" s="1"/>
  <c r="G704" i="1"/>
  <c r="J708" i="1" s="1"/>
  <c r="L708" i="1" s="1"/>
  <c r="N675" i="1" l="1"/>
  <c r="J685" i="1"/>
  <c r="L685" i="1" s="1"/>
  <c r="L675" i="1"/>
  <c r="K675" i="1"/>
  <c r="J683" i="1" s="1"/>
  <c r="L683" i="1" s="1"/>
  <c r="J675" i="1"/>
  <c r="J682" i="1" s="1"/>
  <c r="L682" i="1" s="1"/>
  <c r="I675" i="1"/>
  <c r="J681" i="1" s="1"/>
  <c r="L681" i="1" s="1"/>
  <c r="H675" i="1"/>
  <c r="J680" i="1" s="1"/>
  <c r="L680" i="1" s="1"/>
  <c r="G675" i="1"/>
  <c r="J679" i="1" s="1"/>
  <c r="L679" i="1" s="1"/>
  <c r="J684" i="1" l="1"/>
  <c r="L684" i="1" s="1"/>
  <c r="N647" i="1"/>
  <c r="M647" i="1"/>
  <c r="J657" i="1" s="1"/>
  <c r="L657" i="1" s="1"/>
  <c r="L647" i="1"/>
  <c r="J656" i="1" s="1"/>
  <c r="L656" i="1" s="1"/>
  <c r="K647" i="1"/>
  <c r="J655" i="1" s="1"/>
  <c r="L655" i="1" s="1"/>
  <c r="J647" i="1"/>
  <c r="J654" i="1" s="1"/>
  <c r="L654" i="1" s="1"/>
  <c r="I647" i="1"/>
  <c r="J653" i="1" s="1"/>
  <c r="L653" i="1" s="1"/>
  <c r="H647" i="1"/>
  <c r="J652" i="1" s="1"/>
  <c r="L652" i="1" s="1"/>
  <c r="G647" i="1"/>
  <c r="J651" i="1" s="1"/>
  <c r="L651" i="1" s="1"/>
  <c r="N616" i="1" l="1"/>
  <c r="J626" i="1"/>
  <c r="L626" i="1" s="1"/>
  <c r="L616" i="1"/>
  <c r="J625" i="1" s="1"/>
  <c r="L625" i="1" s="1"/>
  <c r="K616" i="1"/>
  <c r="J624" i="1" s="1"/>
  <c r="L624" i="1" s="1"/>
  <c r="J616" i="1"/>
  <c r="L623" i="1" s="1"/>
  <c r="I616" i="1"/>
  <c r="J622" i="1" s="1"/>
  <c r="L622" i="1" s="1"/>
  <c r="H616" i="1"/>
  <c r="J621" i="1" s="1"/>
  <c r="L621" i="1" s="1"/>
  <c r="G616" i="1"/>
  <c r="J620" i="1" s="1"/>
  <c r="L620" i="1" s="1"/>
  <c r="N586" i="1" l="1"/>
  <c r="J596" i="1"/>
  <c r="L596" i="1" s="1"/>
  <c r="L586" i="1"/>
  <c r="J595" i="1" s="1"/>
  <c r="L595" i="1" s="1"/>
  <c r="K586" i="1"/>
  <c r="J594" i="1" s="1"/>
  <c r="L594" i="1" s="1"/>
  <c r="J586" i="1"/>
  <c r="L593" i="1" s="1"/>
  <c r="I586" i="1"/>
  <c r="J592" i="1" s="1"/>
  <c r="L592" i="1" s="1"/>
  <c r="H586" i="1"/>
  <c r="J591" i="1" s="1"/>
  <c r="L591" i="1" s="1"/>
  <c r="G586" i="1"/>
  <c r="J590" i="1" s="1"/>
  <c r="L590" i="1" s="1"/>
  <c r="N554" i="1" l="1"/>
  <c r="J564" i="1"/>
  <c r="L564" i="1" s="1"/>
  <c r="L554" i="1"/>
  <c r="J563" i="1" s="1"/>
  <c r="L563" i="1" s="1"/>
  <c r="K554" i="1"/>
  <c r="J562" i="1" s="1"/>
  <c r="L562" i="1" s="1"/>
  <c r="J554" i="1"/>
  <c r="J561" i="1" s="1"/>
  <c r="L561" i="1" s="1"/>
  <c r="I554" i="1"/>
  <c r="J560" i="1" s="1"/>
  <c r="L560" i="1" s="1"/>
  <c r="H554" i="1"/>
  <c r="J559" i="1" s="1"/>
  <c r="L559" i="1" s="1"/>
  <c r="G554" i="1"/>
  <c r="J558" i="1" s="1"/>
  <c r="L558" i="1" s="1"/>
  <c r="N524" i="1" l="1"/>
  <c r="J534" i="1"/>
  <c r="L534" i="1" s="1"/>
  <c r="L524" i="1"/>
  <c r="J533" i="1" s="1"/>
  <c r="L533" i="1" s="1"/>
  <c r="K524" i="1"/>
  <c r="J532" i="1" s="1"/>
  <c r="L532" i="1" s="1"/>
  <c r="J524" i="1"/>
  <c r="J531" i="1" s="1"/>
  <c r="L531" i="1" s="1"/>
  <c r="I524" i="1"/>
  <c r="J530" i="1" s="1"/>
  <c r="L530" i="1" s="1"/>
  <c r="H524" i="1"/>
  <c r="J529" i="1" s="1"/>
  <c r="L529" i="1" s="1"/>
  <c r="G524" i="1"/>
  <c r="J528" i="1" s="1"/>
  <c r="L528" i="1" s="1"/>
  <c r="N495" i="1" l="1"/>
  <c r="M495" i="1"/>
  <c r="J505" i="1" s="1"/>
  <c r="L505" i="1" s="1"/>
  <c r="L495" i="1"/>
  <c r="J504" i="1" s="1"/>
  <c r="L504" i="1" s="1"/>
  <c r="K495" i="1"/>
  <c r="J495" i="1"/>
  <c r="J502" i="1" s="1"/>
  <c r="L502" i="1" s="1"/>
  <c r="I495" i="1"/>
  <c r="J501" i="1" s="1"/>
  <c r="L501" i="1" s="1"/>
  <c r="H495" i="1"/>
  <c r="J500" i="1" s="1"/>
  <c r="L500" i="1" s="1"/>
  <c r="G495" i="1"/>
  <c r="J499" i="1" s="1"/>
  <c r="L499" i="1" s="1"/>
  <c r="L470" i="1" l="1"/>
  <c r="N462" i="1"/>
  <c r="M462" i="1"/>
  <c r="J472" i="1" s="1"/>
  <c r="L472" i="1" s="1"/>
  <c r="L462" i="1"/>
  <c r="L471" i="1" s="1"/>
  <c r="K462" i="1"/>
  <c r="J462" i="1"/>
  <c r="J469" i="1" s="1"/>
  <c r="L469" i="1" s="1"/>
  <c r="I462" i="1"/>
  <c r="H462" i="1"/>
  <c r="J467" i="1" s="1"/>
  <c r="L467" i="1" s="1"/>
  <c r="G462" i="1"/>
  <c r="J466" i="1" s="1"/>
  <c r="L466" i="1" s="1"/>
  <c r="N429" i="1"/>
  <c r="M429" i="1"/>
  <c r="J439" i="1" s="1"/>
  <c r="L439" i="1" s="1"/>
  <c r="L429" i="1"/>
  <c r="J438" i="1" s="1"/>
  <c r="L438" i="1" s="1"/>
  <c r="K429" i="1"/>
  <c r="J437" i="1" s="1"/>
  <c r="L437" i="1" s="1"/>
  <c r="J429" i="1"/>
  <c r="J436" i="1" s="1"/>
  <c r="L436" i="1" s="1"/>
  <c r="I429" i="1"/>
  <c r="L435" i="1" s="1"/>
  <c r="H429" i="1"/>
  <c r="J434" i="1" s="1"/>
  <c r="L434" i="1" s="1"/>
  <c r="G429" i="1"/>
  <c r="J433" i="1" s="1"/>
  <c r="L433" i="1" s="1"/>
  <c r="N397" i="1"/>
  <c r="M397" i="1"/>
  <c r="J407" i="1" s="1"/>
  <c r="L407" i="1" s="1"/>
  <c r="L397" i="1"/>
  <c r="J406" i="1" s="1"/>
  <c r="L406" i="1" s="1"/>
  <c r="K397" i="1"/>
  <c r="J405" i="1" s="1"/>
  <c r="L405" i="1" s="1"/>
  <c r="J397" i="1"/>
  <c r="J404" i="1" s="1"/>
  <c r="L404" i="1" s="1"/>
  <c r="I397" i="1"/>
  <c r="J403" i="1" s="1"/>
  <c r="L403" i="1" s="1"/>
  <c r="H397" i="1"/>
  <c r="J402" i="1" s="1"/>
  <c r="L402" i="1" s="1"/>
  <c r="G397" i="1"/>
  <c r="J401" i="1" s="1"/>
  <c r="L401" i="1" s="1"/>
  <c r="N369" i="1" l="1"/>
  <c r="M369" i="1"/>
  <c r="J379" i="1" s="1"/>
  <c r="L379" i="1" s="1"/>
  <c r="L369" i="1"/>
  <c r="J378" i="1" s="1"/>
  <c r="L378" i="1" s="1"/>
  <c r="K369" i="1"/>
  <c r="L377" i="1" s="1"/>
  <c r="J369" i="1"/>
  <c r="J376" i="1" s="1"/>
  <c r="L376" i="1" s="1"/>
  <c r="I369" i="1"/>
  <c r="H369" i="1"/>
  <c r="J374" i="1" s="1"/>
  <c r="L374" i="1" s="1"/>
  <c r="G369" i="1"/>
  <c r="J373" i="1" s="1"/>
  <c r="L373" i="1" s="1"/>
  <c r="N335" i="1" l="1"/>
  <c r="M335" i="1"/>
  <c r="J345" i="1" s="1"/>
  <c r="L345" i="1" s="1"/>
  <c r="L335" i="1"/>
  <c r="J344" i="1" s="1"/>
  <c r="L344" i="1" s="1"/>
  <c r="K335" i="1"/>
  <c r="J343" i="1" s="1"/>
  <c r="L343" i="1" s="1"/>
  <c r="J335" i="1"/>
  <c r="J342" i="1" s="1"/>
  <c r="L342" i="1" s="1"/>
  <c r="I335" i="1"/>
  <c r="J341" i="1" s="1"/>
  <c r="L341" i="1" s="1"/>
  <c r="H335" i="1"/>
  <c r="J340" i="1" s="1"/>
  <c r="L340" i="1" s="1"/>
  <c r="G335" i="1"/>
  <c r="J339" i="1" s="1"/>
  <c r="L339" i="1" s="1"/>
  <c r="N300" i="1" l="1"/>
  <c r="M300" i="1"/>
  <c r="J310" i="1" s="1"/>
  <c r="L300" i="1"/>
  <c r="L309" i="1" s="1"/>
  <c r="K300" i="1"/>
  <c r="J308" i="1" s="1"/>
  <c r="L308" i="1" s="1"/>
  <c r="J300" i="1"/>
  <c r="J307" i="1" s="1"/>
  <c r="L307" i="1" s="1"/>
  <c r="I300" i="1"/>
  <c r="J306" i="1" s="1"/>
  <c r="L306" i="1" s="1"/>
  <c r="H300" i="1"/>
  <c r="J305" i="1" s="1"/>
  <c r="L305" i="1" s="1"/>
  <c r="G300" i="1"/>
  <c r="J304" i="1" s="1"/>
  <c r="L304" i="1" s="1"/>
  <c r="L310" i="1" l="1"/>
  <c r="N269" i="1"/>
  <c r="M269" i="1"/>
  <c r="J279" i="1" s="1"/>
  <c r="L279" i="1" s="1"/>
  <c r="L269" i="1"/>
  <c r="J278" i="1" s="1"/>
  <c r="L278" i="1" s="1"/>
  <c r="K269" i="1"/>
  <c r="J277" i="1" s="1"/>
  <c r="L277" i="1" s="1"/>
  <c r="J269" i="1"/>
  <c r="J276" i="1" s="1"/>
  <c r="L276" i="1" s="1"/>
  <c r="I269" i="1"/>
  <c r="J275" i="1" s="1"/>
  <c r="L275" i="1" s="1"/>
  <c r="H269" i="1"/>
  <c r="J274" i="1" s="1"/>
  <c r="L274" i="1" s="1"/>
  <c r="G269" i="1"/>
  <c r="J273" i="1" s="1"/>
  <c r="L273" i="1" s="1"/>
  <c r="N236" i="1" l="1"/>
  <c r="M236" i="1"/>
  <c r="J246" i="1" s="1"/>
  <c r="L246" i="1" s="1"/>
  <c r="L236" i="1"/>
  <c r="J245" i="1" s="1"/>
  <c r="L245" i="1" s="1"/>
  <c r="K236" i="1"/>
  <c r="J244" i="1" s="1"/>
  <c r="L244" i="1" s="1"/>
  <c r="J236" i="1"/>
  <c r="J243" i="1" s="1"/>
  <c r="L243" i="1" s="1"/>
  <c r="I236" i="1"/>
  <c r="J242" i="1" s="1"/>
  <c r="L242" i="1" s="1"/>
  <c r="H236" i="1"/>
  <c r="J241" i="1" s="1"/>
  <c r="L241" i="1" s="1"/>
  <c r="G236" i="1"/>
  <c r="J240" i="1" s="1"/>
  <c r="L240" i="1" s="1"/>
  <c r="H206" i="1" l="1"/>
  <c r="J211" i="1" s="1"/>
  <c r="L211" i="1" s="1"/>
  <c r="I206" i="1"/>
  <c r="J212" i="1" s="1"/>
  <c r="L212" i="1" s="1"/>
  <c r="J206" i="1"/>
  <c r="J213" i="1" s="1"/>
  <c r="L213" i="1" s="1"/>
  <c r="K206" i="1"/>
  <c r="J214" i="1" s="1"/>
  <c r="L214" i="1" s="1"/>
  <c r="L206" i="1"/>
  <c r="J215" i="1" s="1"/>
  <c r="L215" i="1" s="1"/>
  <c r="M206" i="1"/>
  <c r="J216" i="1" s="1"/>
  <c r="L216" i="1" s="1"/>
  <c r="N206" i="1"/>
  <c r="G206" i="1"/>
  <c r="J210" i="1" s="1"/>
  <c r="L210" i="1" s="1"/>
  <c r="H168" i="1"/>
  <c r="J173" i="1" s="1"/>
  <c r="L173" i="1" s="1"/>
  <c r="I168" i="1"/>
  <c r="J174" i="1" s="1"/>
  <c r="L174" i="1" s="1"/>
  <c r="J168" i="1"/>
  <c r="J175" i="1" s="1"/>
  <c r="L175" i="1" s="1"/>
  <c r="K168" i="1"/>
  <c r="J176" i="1" s="1"/>
  <c r="L176" i="1" s="1"/>
  <c r="L168" i="1"/>
  <c r="J177" i="1" s="1"/>
  <c r="L177" i="1" s="1"/>
  <c r="M168" i="1"/>
  <c r="J178" i="1" s="1"/>
  <c r="L178" i="1" s="1"/>
  <c r="N168" i="1"/>
  <c r="G168" i="1"/>
  <c r="J172" i="1" s="1"/>
  <c r="L172" i="1" s="1"/>
  <c r="H141" i="1"/>
  <c r="J146" i="1" s="1"/>
  <c r="L146" i="1" s="1"/>
  <c r="I141" i="1"/>
  <c r="J147" i="1" s="1"/>
  <c r="J141" i="1"/>
  <c r="K141" i="1"/>
  <c r="L141" i="1"/>
  <c r="J150" i="1" s="1"/>
  <c r="L150" i="1" s="1"/>
  <c r="M141" i="1"/>
  <c r="J151" i="1" s="1"/>
  <c r="N141" i="1"/>
  <c r="G141" i="1"/>
  <c r="J145" i="1" s="1"/>
  <c r="L145" i="1" s="1"/>
  <c r="H105" i="1"/>
  <c r="I105" i="1"/>
  <c r="J105" i="1"/>
  <c r="K105" i="1"/>
  <c r="L105" i="1"/>
  <c r="M105" i="1"/>
  <c r="N105" i="1"/>
  <c r="G105" i="1"/>
  <c r="J109" i="1" s="1"/>
  <c r="L109" i="1" s="1"/>
  <c r="H70" i="1"/>
  <c r="I70" i="1"/>
  <c r="J70" i="1"/>
  <c r="K70" i="1"/>
  <c r="L70" i="1"/>
  <c r="M70" i="1"/>
  <c r="N70" i="1"/>
  <c r="G70" i="1"/>
  <c r="L74" i="1" s="1"/>
  <c r="H42" i="1"/>
  <c r="I42" i="1"/>
  <c r="J42" i="1"/>
  <c r="H49" i="1" s="1"/>
  <c r="K42" i="1"/>
  <c r="L42" i="1"/>
  <c r="M42" i="1"/>
  <c r="N42" i="1"/>
  <c r="H78" i="1" l="1"/>
  <c r="L78" i="1" s="1"/>
  <c r="L49" i="1"/>
  <c r="H77" i="1"/>
  <c r="L77" i="1" s="1"/>
  <c r="H112" i="1"/>
  <c r="J148" i="1"/>
  <c r="H52" i="1"/>
  <c r="H48" i="1"/>
  <c r="H80" i="1"/>
  <c r="L80" i="1" s="1"/>
  <c r="H76" i="1"/>
  <c r="L76" i="1" s="1"/>
  <c r="H111" i="1"/>
  <c r="L111" i="1" s="1"/>
  <c r="L151" i="1"/>
  <c r="D12" i="4"/>
  <c r="L147" i="1"/>
  <c r="D8" i="4"/>
  <c r="G8" i="4" s="1"/>
  <c r="H50" i="1"/>
  <c r="H113" i="1"/>
  <c r="L113" i="1" s="1"/>
  <c r="D10" i="4"/>
  <c r="H51" i="1"/>
  <c r="L51" i="1" s="1"/>
  <c r="H47" i="1"/>
  <c r="L47" i="1" s="1"/>
  <c r="H79" i="1"/>
  <c r="L79" i="1" s="1"/>
  <c r="H75" i="1"/>
  <c r="L75" i="1" s="1"/>
  <c r="H114" i="1"/>
  <c r="L114" i="1" s="1"/>
  <c r="H110" i="1"/>
  <c r="L110" i="1" s="1"/>
  <c r="H115" i="1"/>
  <c r="G42" i="1"/>
  <c r="D32" i="4" l="1"/>
  <c r="G32" i="4" s="1"/>
  <c r="G10" i="4"/>
  <c r="D34" i="4"/>
  <c r="G34" i="4" s="1"/>
  <c r="G12" i="4"/>
  <c r="C9" i="4"/>
  <c r="D9" i="4"/>
  <c r="G9" i="4" s="1"/>
  <c r="L48" i="1"/>
  <c r="L52" i="1"/>
  <c r="L148" i="1"/>
  <c r="D30" i="4"/>
  <c r="G30" i="4" s="1"/>
  <c r="L112" i="1"/>
  <c r="H46" i="1"/>
  <c r="L46" i="1" s="1"/>
  <c r="L50" i="1"/>
  <c r="L115" i="1"/>
  <c r="G13" i="4" l="1"/>
  <c r="D31" i="4"/>
  <c r="D13" i="4"/>
  <c r="C31" i="4"/>
  <c r="E9" i="4"/>
  <c r="C12" i="4"/>
  <c r="E12" i="4" s="1"/>
  <c r="C8" i="4"/>
  <c r="C10" i="4"/>
  <c r="D36" i="4" l="1"/>
  <c r="G31" i="4"/>
  <c r="G36" i="4" s="1"/>
  <c r="E31" i="4"/>
  <c r="C34" i="4"/>
  <c r="E34" i="4" s="1"/>
  <c r="C13" i="4"/>
  <c r="C32" i="4"/>
  <c r="E32" i="4" s="1"/>
  <c r="E10" i="4"/>
  <c r="C30" i="4"/>
  <c r="E30" i="4" s="1"/>
  <c r="E8" i="4"/>
  <c r="E36" i="4" l="1"/>
  <c r="E13" i="4"/>
  <c r="C36" i="4"/>
</calcChain>
</file>

<file path=xl/sharedStrings.xml><?xml version="1.0" encoding="utf-8"?>
<sst xmlns="http://schemas.openxmlformats.org/spreadsheetml/2006/main" count="3986" uniqueCount="1293">
  <si>
    <t xml:space="preserve">SUSUNAN ORGANISASI PERANGKAT DAERAH </t>
  </si>
  <si>
    <t>NO.</t>
  </si>
  <si>
    <t>JABATAN</t>
  </si>
  <si>
    <t xml:space="preserve">NAMA </t>
  </si>
  <si>
    <t>NIP</t>
  </si>
  <si>
    <t>GOL.</t>
  </si>
  <si>
    <t>ESELON</t>
  </si>
  <si>
    <t>KET.</t>
  </si>
  <si>
    <t>II.a</t>
  </si>
  <si>
    <t>II.b</t>
  </si>
  <si>
    <t>III.a</t>
  </si>
  <si>
    <t>III.b</t>
  </si>
  <si>
    <t>IV.a</t>
  </si>
  <si>
    <t>IV.b</t>
  </si>
  <si>
    <t>JF</t>
  </si>
  <si>
    <t>Kepala Dinas</t>
  </si>
  <si>
    <t>Sekretaris</t>
  </si>
  <si>
    <t>Sekretaris Daerah</t>
  </si>
  <si>
    <t>Staf Ahli Bupati Bidang Hukum dan Politik</t>
  </si>
  <si>
    <t>Staf Ahli Bupati Bidang Kemasyarakatan dan Sumber Daya Manusia</t>
  </si>
  <si>
    <t>Staf Ahli Bupati Bidang Pembangunan, Ekonomi dan Keuangan</t>
  </si>
  <si>
    <t>Asisten Administrasi Pemerintahan dan Kesejahteraan Rakyat</t>
  </si>
  <si>
    <t>a.  Kepala Bagian Administrasi Pemerintahan</t>
  </si>
  <si>
    <t>b.  Kepala Bagian Hukum</t>
  </si>
  <si>
    <t>c.  Kepala Bagian Kesejahteraan Rakyat</t>
  </si>
  <si>
    <t>Asisten Perekonomian dan Pembangunan</t>
  </si>
  <si>
    <t>a.  Kepala Bagian Perekonomian dan Sumber Daya Alam</t>
  </si>
  <si>
    <t>b.  Kepala Bagian Administrasi Pembangunan</t>
  </si>
  <si>
    <t>c.  Kepala Bagian Pengadaan Barang dan Jasa</t>
  </si>
  <si>
    <t>Asisten Administrasi Umum</t>
  </si>
  <si>
    <t>a.  Kepala Bagian Umum</t>
  </si>
  <si>
    <t>b.  Kepala Bagian Organisasi</t>
  </si>
  <si>
    <t>JUMLAH</t>
  </si>
  <si>
    <t>ü</t>
  </si>
  <si>
    <t>BUSTAMI HARAHAP, S.Sos</t>
  </si>
  <si>
    <t>IV/c</t>
  </si>
  <si>
    <t>Drs. IRWAN HALOMOAN, MM</t>
  </si>
  <si>
    <t>PANGUHUM NASUTION, S.Sos, M.AP</t>
  </si>
  <si>
    <t>Drs. MARZA JENNOVA, MM</t>
  </si>
  <si>
    <t>Drs. AMIR SOLEH NASUTION</t>
  </si>
  <si>
    <t>Sekretaris DPRD</t>
  </si>
  <si>
    <t>Kepala Bagian Umum dan Kepegawaian</t>
  </si>
  <si>
    <t>Kepala Bagian Perencanaan dan Keuangan</t>
  </si>
  <si>
    <t>Kepala Bagian Legislasi dan Persidangan</t>
  </si>
  <si>
    <t>a.  Kepala Sub Bagian Umum</t>
  </si>
  <si>
    <t xml:space="preserve">1.    SEKRETARIAT DAERAH </t>
  </si>
  <si>
    <t>3.    INSPEKTORAT DAERAH</t>
  </si>
  <si>
    <t>2.    SEKRETARIAT DPRD</t>
  </si>
  <si>
    <t>ELVI INDRA MURNIATY HASIBUAN, SE</t>
  </si>
  <si>
    <t>IV/b</t>
  </si>
  <si>
    <t>YASRUN SALEH NST, S.Sos, MM</t>
  </si>
  <si>
    <t>19840607 201101 1 017</t>
  </si>
  <si>
    <t>19670707 198602 1 003</t>
  </si>
  <si>
    <t>19790120 200312 1 007</t>
  </si>
  <si>
    <t>19730209 199303 1 003</t>
  </si>
  <si>
    <t>19671125 199312 1 001</t>
  </si>
  <si>
    <t>19711115 199803 2 003</t>
  </si>
  <si>
    <t>JHON ARIEF, SE, MM</t>
  </si>
  <si>
    <t>19900416 201101 1 003</t>
  </si>
  <si>
    <t>III/d</t>
  </si>
  <si>
    <t>III/b</t>
  </si>
  <si>
    <t>M. HUSEIN ILYAS NST, ST</t>
  </si>
  <si>
    <t>19780517 201101 1 007</t>
  </si>
  <si>
    <t>NOVRIDA FITRI SIREGAR, SH</t>
  </si>
  <si>
    <t>19721119 201001 2 001</t>
  </si>
  <si>
    <t>ANSYORUDDIN, SE, MM</t>
  </si>
  <si>
    <t>19770629 200003 1 005</t>
  </si>
  <si>
    <t>III/c</t>
  </si>
  <si>
    <t>PUTRA OLOANSYAH DAULAY, SE</t>
  </si>
  <si>
    <t>19861115 201101 1 010</t>
  </si>
  <si>
    <t xml:space="preserve">SUHAILI MURAD SIREGAR, SH, MH </t>
  </si>
  <si>
    <t>19830106 200904 1 009</t>
  </si>
  <si>
    <t>IV/a</t>
  </si>
  <si>
    <t>PEMERINTAH KABUPATEN PADANG LAWAS</t>
  </si>
  <si>
    <t>RATONGGI HASIBUAN, S.Pd, M.S</t>
  </si>
  <si>
    <t>19840209 201101 1 008</t>
  </si>
  <si>
    <t>ERIANTO, S.Pd</t>
  </si>
  <si>
    <t>19860503 201101 1 010</t>
  </si>
  <si>
    <t>HARJUSLI FAHRI SIREGAR, S.STP, M.Si, CGCAE</t>
  </si>
  <si>
    <t>Inspektur</t>
  </si>
  <si>
    <t>19770820 199511 1 001</t>
  </si>
  <si>
    <t>TRI HENDRA APRIA DINATA, S.KM, M.Kes</t>
  </si>
  <si>
    <t>19880409 201101 1 012</t>
  </si>
  <si>
    <t>III/a</t>
  </si>
  <si>
    <t>PLT</t>
  </si>
  <si>
    <t xml:space="preserve">PARLINDUNGAN HASIBUAN, S.Kom, MM </t>
  </si>
  <si>
    <t>19840620 201101 1 017</t>
  </si>
  <si>
    <t>Irban Wilayah I</t>
  </si>
  <si>
    <t>RAMLAN EFENDI LUBIS, ST, M.I.Kom</t>
  </si>
  <si>
    <t>Irban Wilayah II</t>
  </si>
  <si>
    <t>19760618 200904 1 002</t>
  </si>
  <si>
    <t>Irban Wilayah III</t>
  </si>
  <si>
    <t>HAFSYAH RIANITA HARAHAP, ST, M.Si</t>
  </si>
  <si>
    <t>19830806 200904 2 006</t>
  </si>
  <si>
    <t>Irban Wilayah IV</t>
  </si>
  <si>
    <t>THAMRIN HASIBUAN, S.Sos</t>
  </si>
  <si>
    <t>19840227 200801 1 001</t>
  </si>
  <si>
    <t>RAHMAT SUTAN SRG, SH, M.I.Kom, CFrA</t>
  </si>
  <si>
    <t>Irban Khusus</t>
  </si>
  <si>
    <t>19821210 200904 1 007</t>
  </si>
  <si>
    <t>4.   DINAS PENDIDIKAN DAN KEBUDAYAAN</t>
  </si>
  <si>
    <t>19790102 200501 1 005</t>
  </si>
  <si>
    <t>ABD. HADI SIREGAR, SH</t>
  </si>
  <si>
    <t>19830508 201001 1 024</t>
  </si>
  <si>
    <t>MUSA IRWAN, S.Psi</t>
  </si>
  <si>
    <t>19830209 201001 1 017</t>
  </si>
  <si>
    <t>IMRON SALEH SIREGAR, S.Sos, M.Si</t>
  </si>
  <si>
    <t>19701119 199703 1 004</t>
  </si>
  <si>
    <t>ERWIN ALAMSYAH PANE, SE</t>
  </si>
  <si>
    <t>19810423 200904 1 003</t>
  </si>
  <si>
    <t>AHMAD FAUZI, S.Sos, M.Si</t>
  </si>
  <si>
    <t>19811218 201001 1 024</t>
  </si>
  <si>
    <t>NURHAFIFAH, SP, M.MA</t>
  </si>
  <si>
    <t>19701002 199902 2 001</t>
  </si>
  <si>
    <t>ALIANDA LUBIS, MM</t>
  </si>
  <si>
    <t>19701231 199512 1 003</t>
  </si>
  <si>
    <t>SAHRUM HARAHAP, S.H.I</t>
  </si>
  <si>
    <t>19850109 201101 1 016</t>
  </si>
  <si>
    <t xml:space="preserve">-    Analis Kepegawaian </t>
  </si>
  <si>
    <t>RISWAN ALI SYAHPUTRA, S. Kom</t>
  </si>
  <si>
    <t>19820719 200905 1 001</t>
  </si>
  <si>
    <t>-    Analis Kebijakan</t>
  </si>
  <si>
    <t xml:space="preserve">     a.   Kasubbag Protokol</t>
  </si>
  <si>
    <t>HOTNIDA HASIBUAN , S.Pd.i</t>
  </si>
  <si>
    <t>19810204 201412 2 002</t>
  </si>
  <si>
    <t>EMI PADILA, S.Sos</t>
  </si>
  <si>
    <t>19860316 201101 2 020</t>
  </si>
  <si>
    <t>KHOIRUNA NASUTION, S.Sos</t>
  </si>
  <si>
    <t>19841226 201001 2 037</t>
  </si>
  <si>
    <t>LENNI FITRIANI SIREGAR, SE</t>
  </si>
  <si>
    <t>19810807 201101 2 010</t>
  </si>
  <si>
    <t>NURUL AZMI HARAHAP, S.Sos</t>
  </si>
  <si>
    <t>19900423 201001 2 001</t>
  </si>
  <si>
    <t>-    Analis Keuangan Pusat dan Daerah</t>
  </si>
  <si>
    <t>AHMAD RIADI HSB, S.Sos</t>
  </si>
  <si>
    <t>19801028 200801 1 002</t>
  </si>
  <si>
    <t>-    Pengelola Pengadaan Barang dan Jasa</t>
  </si>
  <si>
    <t>EMRI SAHWAN NASUTION, SH</t>
  </si>
  <si>
    <t>19840920 201001 1 002</t>
  </si>
  <si>
    <t>DEWI MARDIAN USMAN, SE</t>
  </si>
  <si>
    <t>19830916 201001 2 027</t>
  </si>
  <si>
    <t>ALPI SAHRIN, S.S</t>
  </si>
  <si>
    <t>19820924 201001 1 025</t>
  </si>
  <si>
    <t>YUNI NURHAYATI. SS</t>
  </si>
  <si>
    <t>19830321 201001 2 035</t>
  </si>
  <si>
    <t xml:space="preserve">-    Analis Hukum </t>
  </si>
  <si>
    <t>MARIANA HASIBUAN</t>
  </si>
  <si>
    <t>19790222 201001 2 013</t>
  </si>
  <si>
    <t>NURTAMA, SE</t>
  </si>
  <si>
    <t>19810822 202201 2 013</t>
  </si>
  <si>
    <t>ARDIYON, S.Thi</t>
  </si>
  <si>
    <t>RAHMA SARI LUBIS, SE</t>
  </si>
  <si>
    <t>SINARDHI, S.Ei</t>
  </si>
  <si>
    <t>MAHMUDIN SIREGAR, S.Sos</t>
  </si>
  <si>
    <t>MUKMIN SIREGAR</t>
  </si>
  <si>
    <t>LENI ADWIYAH HS, SH</t>
  </si>
  <si>
    <t>19850509 200904 2 005</t>
  </si>
  <si>
    <t>-    Auditor Muda</t>
  </si>
  <si>
    <t>19811114 201001 1 019</t>
  </si>
  <si>
    <t>19800515 201101 2 011</t>
  </si>
  <si>
    <t>19811214 201101 1 009</t>
  </si>
  <si>
    <t>19830719 201101 1 007</t>
  </si>
  <si>
    <t>19890105 201903 1 004</t>
  </si>
  <si>
    <t>-    Auditor Pertama</t>
  </si>
  <si>
    <t>a.  Kepala Sub Bagian Umum dan Kepegawaian</t>
  </si>
  <si>
    <t xml:space="preserve">Kepala Bidang Pendidikan Dasar </t>
  </si>
  <si>
    <t xml:space="preserve">Kepala Bidang Pendidikan Anak Usia Dini, Nonformal dan Informal </t>
  </si>
  <si>
    <t>b.  Kepala Seksi Bantuan dan Peningkatan Mutu Siswa</t>
  </si>
  <si>
    <t>a.  Kepala Seksi Pendidikan Anak Usia Dini</t>
  </si>
  <si>
    <t>a.  Kepala Seksi Kurikulum</t>
  </si>
  <si>
    <t>b.  Kepala Seksi Pendidikan Masyarakat, Kursus dan Pelatihan</t>
  </si>
  <si>
    <t>Kepala Bidang Guru dan Tenaga Kependidikan</t>
  </si>
  <si>
    <t>a.  Kepala Seksi Kompetensi dan Pengembangan Karir</t>
  </si>
  <si>
    <t>b.  Kepala Seksi Perlengkapan, Perlindungan dan Kesejahteraan</t>
  </si>
  <si>
    <t xml:space="preserve">Kepala Bidang Kebudayaan </t>
  </si>
  <si>
    <t>a.  Kepala Seksi Seksi Cagar Budaya</t>
  </si>
  <si>
    <t>b.  Kepala Seksi Sejarah dan Nilai Budaya</t>
  </si>
  <si>
    <t>MUHAMMAD SYAHDIN DAULAY, S.Pd.I, MM</t>
  </si>
  <si>
    <t>19781015 200904 1 002</t>
  </si>
  <si>
    <t>ALLI PAHRUM HASIBUAN, S.Pd</t>
  </si>
  <si>
    <t>19880713 201402 1 001</t>
  </si>
  <si>
    <t>AHMAD DAMHURI, SE</t>
  </si>
  <si>
    <t>19830502 201001 1 030</t>
  </si>
  <si>
    <t>19840606 201101 1 011</t>
  </si>
  <si>
    <t>DONDANG SARI NASUTION, S.Sos</t>
  </si>
  <si>
    <t>19760704 201101 2 004</t>
  </si>
  <si>
    <t>MUKMIN SAIPUL, S.Pd, M.Si</t>
  </si>
  <si>
    <t>19760114 200203 1 003</t>
  </si>
  <si>
    <t>AGENG KRISTIANTO, S. Pd</t>
  </si>
  <si>
    <t>19740125 199611 1 001</t>
  </si>
  <si>
    <t>LASKAR MUDA NASUTION, M.Pd</t>
  </si>
  <si>
    <t>19790720 200904 1 003</t>
  </si>
  <si>
    <t>HADI WIJAYA NASUTION, S.Pd</t>
  </si>
  <si>
    <t>19840727 201412 1 002</t>
  </si>
  <si>
    <t>UMMI KHADIJAH SIREGAR, S. Pd</t>
  </si>
  <si>
    <t>19800221 200604 2 005</t>
  </si>
  <si>
    <t>KAHARUDDIN ANSORI NASUTION, S.Pd</t>
  </si>
  <si>
    <t>19830904 200904 1 005</t>
  </si>
  <si>
    <t>5.   DINAS PEMUDA, OLAH RAGA DAN PARIWISATA</t>
  </si>
  <si>
    <t>-   Analisis Keuangan Pusat dan Daerah</t>
  </si>
  <si>
    <t>MUTIA AGUSTIANI, SE</t>
  </si>
  <si>
    <t>19900816 201001 2 003</t>
  </si>
  <si>
    <t>HASRUL SANIF SIREGAR, SH</t>
  </si>
  <si>
    <t>19840517 200904 1 006</t>
  </si>
  <si>
    <t>-   Perencana</t>
  </si>
  <si>
    <t>CERIA ANUGERAH UTAMA, ST</t>
  </si>
  <si>
    <t>19870517 201101 1 011</t>
  </si>
  <si>
    <t>-    Pengembang Penilaian Pendidikan</t>
  </si>
  <si>
    <t>ABDUL AZIZ, S.Pd.SD</t>
  </si>
  <si>
    <t>-    Pamong Budaya</t>
  </si>
  <si>
    <t>19830430 201101 1 015</t>
  </si>
  <si>
    <t>M. RASYIDI HASIBUAN, S.Pd., M.M.</t>
  </si>
  <si>
    <t>19800516 200502 1 001</t>
  </si>
  <si>
    <t>EMMI FEBRIYANTI, S.Kom</t>
  </si>
  <si>
    <t>19840212 201001 2 035</t>
  </si>
  <si>
    <t>19790118 200904 1 003</t>
  </si>
  <si>
    <t xml:space="preserve">Kepala Bidang Layanan Kepemudaan </t>
  </si>
  <si>
    <t>TOGUAN</t>
  </si>
  <si>
    <t>-    Perencana</t>
  </si>
  <si>
    <t>KUSNUL DWINYU TRANSMITATI,S.ST</t>
  </si>
  <si>
    <t>19850131 201101 2 022</t>
  </si>
  <si>
    <t>-    Ahli Muda - Analis Kebijakan</t>
  </si>
  <si>
    <t>KHOIRUDDIN HASIBUAN</t>
  </si>
  <si>
    <t>19690820 199103 1 003</t>
  </si>
  <si>
    <t xml:space="preserve">Kepala Bidang Peningkatan Prestasi Olahraga </t>
  </si>
  <si>
    <t>MHD. SYAFRIHUDDIN, S.Pd</t>
  </si>
  <si>
    <t>19740310 200902 1 004</t>
  </si>
  <si>
    <t>19681113 199512 1 001</t>
  </si>
  <si>
    <t>Kepala Bidang Pariwisata</t>
  </si>
  <si>
    <t>19771120 201001 1 015</t>
  </si>
  <si>
    <t>HAPNAN HASIBUAN</t>
  </si>
  <si>
    <t>19661231 198712 1 012</t>
  </si>
  <si>
    <t>6.   DINAS KESEHATAN</t>
  </si>
  <si>
    <t>a.  Kepala Sub Bagian Program Informasi dan Humas</t>
  </si>
  <si>
    <t>b.  Kepala Sub Bagian Hukum, Kepegawaian dan Umum</t>
  </si>
  <si>
    <t xml:space="preserve">Kepala Bidang Pencegahan dan Pengendalian Penyakit </t>
  </si>
  <si>
    <t xml:space="preserve">Kepala Bidang Pelayanan Kesehatan </t>
  </si>
  <si>
    <t>DESNI ROMA PUTRA NASUTION, SKM</t>
  </si>
  <si>
    <t>19820725 201101 2 015</t>
  </si>
  <si>
    <t>Kepala Bidang Kesehatan Masyarakat</t>
  </si>
  <si>
    <t>ELVI DIANA SIREGAR, SKM, M.Kes</t>
  </si>
  <si>
    <t>19750508 200502 2 003</t>
  </si>
  <si>
    <t xml:space="preserve">-   Analis Kepegawaian </t>
  </si>
  <si>
    <t xml:space="preserve">-   Pranata Hubungan Masyarakat  </t>
  </si>
  <si>
    <t xml:space="preserve">-   Analis Kebijakan </t>
  </si>
  <si>
    <t xml:space="preserve">-   Analis Keuangan Pusat dan Daerah </t>
  </si>
  <si>
    <t xml:space="preserve">-   Perisalah Legislatif </t>
  </si>
  <si>
    <t>AMELIA ROITONA NASUTION, SKM, MKM</t>
  </si>
  <si>
    <t>19790919 200502 2 001</t>
  </si>
  <si>
    <t>dr. UMMY SAHARA MATONDANG, M.K.M</t>
  </si>
  <si>
    <t>19781001 201001 2 001</t>
  </si>
  <si>
    <t>19780111 200604 1 002</t>
  </si>
  <si>
    <t>dr. M. ILHAM SYUHRI SIREGAR</t>
  </si>
  <si>
    <t>19780508 200604 1 005</t>
  </si>
  <si>
    <t>Kepala Bidang Sumber Daya Kesehatan</t>
  </si>
  <si>
    <t>REKAPITULASI JABATAN :</t>
  </si>
  <si>
    <t>-  ESELON II.a</t>
  </si>
  <si>
    <t>-  ESELON II.b</t>
  </si>
  <si>
    <t>-  ESELON III.a</t>
  </si>
  <si>
    <t>-  ESELON III.b</t>
  </si>
  <si>
    <t>-  ESELON IV.a</t>
  </si>
  <si>
    <t>-  ESELON IV.b</t>
  </si>
  <si>
    <t>-  JABATAN FUNGSIONAL</t>
  </si>
  <si>
    <t>TERISI</t>
  </si>
  <si>
    <t>LOWONG</t>
  </si>
  <si>
    <t>19860224 201101 2 012</t>
  </si>
  <si>
    <t>-  Penyuluh Kesehatan Masyrakat Ahli Muda</t>
  </si>
  <si>
    <t>WIWIK ANDRIYANI, S.Kep</t>
  </si>
  <si>
    <t>ASRUL HAMONANGAN PASARIBU, SKM., M.Epid</t>
  </si>
  <si>
    <t>19870802 200904 1 002</t>
  </si>
  <si>
    <t>-  Epidemiolog Kesehatan Ahli Muda</t>
  </si>
  <si>
    <t>HASAN BASRI HASIBUAN, SKM., M.K.M</t>
  </si>
  <si>
    <t>19850515 200604 1 006</t>
  </si>
  <si>
    <t>-  Administrator Kesehatan Ahli Muda</t>
  </si>
  <si>
    <t>LENNITA SARI, SKM., M.Kes</t>
  </si>
  <si>
    <t>19810423 200801 2 004</t>
  </si>
  <si>
    <t>POSMA ANSORI HASIBUAN, SKM</t>
  </si>
  <si>
    <t>19720308 199702 1 001</t>
  </si>
  <si>
    <t>M. RIZWALDI HARAHAP, SKM</t>
  </si>
  <si>
    <t>19750404 200801 1 002</t>
  </si>
  <si>
    <t>AMRI RAHMAT HASIBUAN</t>
  </si>
  <si>
    <t>19860822 201101 1 015</t>
  </si>
  <si>
    <t>SRI PURNAMA, SKM</t>
  </si>
  <si>
    <t>19721010 199303 2 004</t>
  </si>
  <si>
    <t>BENNY FAUZIAH SIREGAR, S.Farm</t>
  </si>
  <si>
    <t>19821224 201001 2 034</t>
  </si>
  <si>
    <t>-  Pengawas Farmasi dan Makanan Keahlian Ahli Muda</t>
  </si>
  <si>
    <t>SITI A'ISYAH HASIBUAN, SH</t>
  </si>
  <si>
    <t>19851215 201001 2 042</t>
  </si>
  <si>
    <t>-  Analis Kepegawaian Ahli Muda</t>
  </si>
  <si>
    <t>7.   DINAS SOSIAL</t>
  </si>
  <si>
    <t>MAWARDHANI DAULAY, SE</t>
  </si>
  <si>
    <t>19681126 199203 1 002</t>
  </si>
  <si>
    <t xml:space="preserve">RIDWAN FACHRI RANGKUTI   </t>
  </si>
  <si>
    <t>19780311 200904 1 002</t>
  </si>
  <si>
    <t xml:space="preserve">Kepala Bidang Rehabilitasi Sosial </t>
  </si>
  <si>
    <t>19740203 200501 1 009</t>
  </si>
  <si>
    <t>-    Penyuluh Sosial Ahli Muda</t>
  </si>
  <si>
    <t xml:space="preserve">NURJAMILAH POHAN, S.Psi        </t>
  </si>
  <si>
    <t>19790910 200904 2 001</t>
  </si>
  <si>
    <t>Kepala Bidang Perlindungan dan Jaminan Sosial</t>
  </si>
  <si>
    <t xml:space="preserve">SURYADI, SE            </t>
  </si>
  <si>
    <t>19840811 201001 1 031</t>
  </si>
  <si>
    <t>-    Penyuluhan Sosial Ahli Madya</t>
  </si>
  <si>
    <t xml:space="preserve">PARUHUM ZACKSEN HSB, S.Sos, MAP               </t>
  </si>
  <si>
    <t>19770926 200502 1 002</t>
  </si>
  <si>
    <t>-    Analis Jaminan Sosial</t>
  </si>
  <si>
    <t xml:space="preserve">MAHDI IDRIS, S.Gz                                   </t>
  </si>
  <si>
    <t>19840827 201001 1 021</t>
  </si>
  <si>
    <t xml:space="preserve">Kepala Bidang Pemberdayaan Sosial </t>
  </si>
  <si>
    <t>19830821 201001 1 025</t>
  </si>
  <si>
    <t xml:space="preserve">-    Pekerja Sosial Terampil Pelaksanaan Lanjutan </t>
  </si>
  <si>
    <t>AMRU MURDANI HASIBUAN, S.Pd.SD</t>
  </si>
  <si>
    <t>19850225 200904 1 002</t>
  </si>
  <si>
    <t xml:space="preserve">SRI MALINA RITONGA  </t>
  </si>
  <si>
    <t>19870810 200903 2 002</t>
  </si>
  <si>
    <t xml:space="preserve">Kepala Bidang Penanganan Fakir Miskin </t>
  </si>
  <si>
    <t xml:space="preserve">NURAIJAH SIREGAR, SKM, M.Kes     </t>
  </si>
  <si>
    <t xml:space="preserve">FAHRI PULUNGAN, SH  </t>
  </si>
  <si>
    <t>19800101 201001 1 039</t>
  </si>
  <si>
    <t>19800225 201001 2 023</t>
  </si>
  <si>
    <t>8.   DINAS PENGENDALIAN PENDUDUK DAN KELUARGA BERENCANA, PEMBERDAYAAN PEREMPUAN DAN PERLINDUNGAN ANAK</t>
  </si>
  <si>
    <t>19790212 200801 2 003</t>
  </si>
  <si>
    <t>19860828 201101 1 013</t>
  </si>
  <si>
    <t>SAIFULLAH, S.Kep</t>
  </si>
  <si>
    <t>19851213 201001 1 009</t>
  </si>
  <si>
    <t>a.  Kepala Sub Bagian Umum dan Tata Usaha</t>
  </si>
  <si>
    <t>Kepala Bidang Pengendalian Penduduk, Penyuluhan &amp; Penggerakan</t>
  </si>
  <si>
    <t>-    Penata Kependudukan dan Keluarga Berencana</t>
  </si>
  <si>
    <t>-    Perencana Ahli Muda</t>
  </si>
  <si>
    <t>SRI NOVA YANTI, AMK</t>
  </si>
  <si>
    <t>19780826 200604 2 011</t>
  </si>
  <si>
    <t>RUDI DAMHURI NST, SKM</t>
  </si>
  <si>
    <t>19861026 201101 1 015</t>
  </si>
  <si>
    <t xml:space="preserve">Kepala Bidang Keluarga Berencana, Ketahanan &amp; Kesejahteraan Keluarga </t>
  </si>
  <si>
    <t>IDA HANNUM, SKM</t>
  </si>
  <si>
    <t>19800715 201001 2 017</t>
  </si>
  <si>
    <t>SAIFUL BAHRI HALOMOAN HSB,S. Kep Ns</t>
  </si>
  <si>
    <t>19800509 200604 1 004</t>
  </si>
  <si>
    <t>19831027 200604 2 007</t>
  </si>
  <si>
    <t>19870628 200904 2 004</t>
  </si>
  <si>
    <t>-    Penggerak Swadaya Masyarakat Terampil</t>
  </si>
  <si>
    <t>NURHAYATY HASIBUAN, SKM</t>
  </si>
  <si>
    <t>19770810 201101 2 011</t>
  </si>
  <si>
    <t>FATIMAH LANNA REZEKI, S.Kep</t>
  </si>
  <si>
    <t>19770415 201001 2 014</t>
  </si>
  <si>
    <t xml:space="preserve">Kepala Bidang Perlindungan Hak Perempuan, </t>
  </si>
  <si>
    <t>Perlindungan Khusus Anak dan Pemenuhan Hak Anak</t>
  </si>
  <si>
    <t>19861018 200804 2 001</t>
  </si>
  <si>
    <t>-    Pekerja Sosial Terampil Pelaksana Lanjutan</t>
  </si>
  <si>
    <t>HERLINA RIZKA HASIBUAN</t>
  </si>
  <si>
    <t>19850110 201001 2 001</t>
  </si>
  <si>
    <t>MUTIARA HATNI HARAHAP, A.Md</t>
  </si>
  <si>
    <t>9.   DINAS PEMBERDAYAAN MASYARAKAT DAN DESA</t>
  </si>
  <si>
    <t>M. FAISAL AMRIN SIREGAR, S.AP, MM</t>
  </si>
  <si>
    <t>19831122 200212 1 003</t>
  </si>
  <si>
    <t>b.  Kepala Sub Bagian Penyusunan Program dan Keuangan</t>
  </si>
  <si>
    <t xml:space="preserve">Kepala Bidang Pemerintahan Desa </t>
  </si>
  <si>
    <t>NIRWAN GUNAWAN HRP, SE</t>
  </si>
  <si>
    <t>19770304 201101 1 007</t>
  </si>
  <si>
    <t xml:space="preserve">Kepala Bidang Pembangunan Desa </t>
  </si>
  <si>
    <t>ADI SANDRA SIREGAR, S.STP, MM</t>
  </si>
  <si>
    <t>19920512 201507 1 001</t>
  </si>
  <si>
    <t xml:space="preserve">Kepala Bidang Kelembagaan Masyarakat </t>
  </si>
  <si>
    <t>IRAYANI NASUTION, S.Sos</t>
  </si>
  <si>
    <t>19870127 201001 2 027</t>
  </si>
  <si>
    <t>SULHAN HAMIDI NASUTION, S.Sos</t>
  </si>
  <si>
    <t>IRSAN SIREGAR</t>
  </si>
  <si>
    <t>LINDA SURYANI LUBIS, ST</t>
  </si>
  <si>
    <t>ARI SUSANTI BUDHI P, ST</t>
  </si>
  <si>
    <t>HAMDAN SYUKRI SYAHPUTRA SRG, S.Pd</t>
  </si>
  <si>
    <t>-  Penggerak Swadaya Masyarrakat</t>
  </si>
  <si>
    <t>19870203 200904 1 003</t>
  </si>
  <si>
    <t xml:space="preserve">-  Pranata Hubungan Masyarakat </t>
  </si>
  <si>
    <t>19760805 201001 1 005</t>
  </si>
  <si>
    <t>-  Pembimbing Kemasyarakatan</t>
  </si>
  <si>
    <t>19780316 200801 2 003</t>
  </si>
  <si>
    <t>19720223 200003 2 001</t>
  </si>
  <si>
    <t>19900410 201403 1 002</t>
  </si>
  <si>
    <t>10.   DINAS KEPENDUDUKAN DAN PENCATATAN SIPIL</t>
  </si>
  <si>
    <t>b.  Kepala Sub Bagian Program dan Evaluasi</t>
  </si>
  <si>
    <t>JUMRI HABIBI HASIBUAN, S.Pd</t>
  </si>
  <si>
    <t>19830307 201412 1 002</t>
  </si>
  <si>
    <t>Kepala Bidang Pemanfaatan Data dan Inovasi Pelayanan</t>
  </si>
  <si>
    <t>19720212 199803 2 004</t>
  </si>
  <si>
    <t>FATHIYAH SRI MULIYATI SIREGAR, S.Sos</t>
  </si>
  <si>
    <t xml:space="preserve">Kepala Bidang Pengelolaan Informasi Administrasi Kependudukan </t>
  </si>
  <si>
    <t>Kepala Bidang Pelayanan Pendaftaran Penduduk</t>
  </si>
  <si>
    <t>SUPARMAN, S.Sos</t>
  </si>
  <si>
    <t>19700519 199303 1 003</t>
  </si>
  <si>
    <t>Kepala Bidang  Pelayanan Pencatatan Sipil</t>
  </si>
  <si>
    <t>DEDY AHMAD TIMBUL SIREGAR</t>
  </si>
  <si>
    <t>19771214 200904 1 001</t>
  </si>
  <si>
    <t xml:space="preserve">-  Administrator Database Kependudukan </t>
  </si>
  <si>
    <t>ZAINUL ARIPIN, S.Kom</t>
  </si>
  <si>
    <t>19810926 201001 1 015</t>
  </si>
  <si>
    <t>-  Perencana Ahli Muda</t>
  </si>
  <si>
    <t>HENNY ROS AGUSTINA SIAHAAN, S.Sos</t>
  </si>
  <si>
    <t>19830821 200502 2 001</t>
  </si>
  <si>
    <t>MINTANA ZAKIAH DAULAY, S.Psi</t>
  </si>
  <si>
    <t>19840415 201001 2 046</t>
  </si>
  <si>
    <t>-  Analisis Keuangan Pusat/Daerah</t>
  </si>
  <si>
    <t>RYNA RIZKY H. NASUTION, S.E</t>
  </si>
  <si>
    <t>19870618 201101 2 020</t>
  </si>
  <si>
    <t>ANITA FAJRI, S.Sos</t>
  </si>
  <si>
    <t>19870627 200905 2 001</t>
  </si>
  <si>
    <t>-  Operator Siak</t>
  </si>
  <si>
    <t>RIDAWATI, S.Sos</t>
  </si>
  <si>
    <t>19770512 200801 2 009</t>
  </si>
  <si>
    <t>TAUFIK HASIBUAN, S.Pd.I</t>
  </si>
  <si>
    <t>19820502 201412 1 002</t>
  </si>
  <si>
    <t>-  Pranata Humas Ahli Pertama</t>
  </si>
  <si>
    <t>11.   SATUAN POLISI PAMONG PRAJA DAN PEMADAM KEBAKARAN</t>
  </si>
  <si>
    <t>AGUS SALEH SAPUTRA DAULAY, SH, MM</t>
  </si>
  <si>
    <t>19840904 200904 1 007</t>
  </si>
  <si>
    <t>a.  Kepala Sub Bagian Adminitrasi Kepegawaian</t>
  </si>
  <si>
    <t>b.  Kepala Sub Bagian Keuangan dan Perlengkapan</t>
  </si>
  <si>
    <t>c.  Kepala Sub Bagian Perencanaan, Evaluasi dan Pelaporan</t>
  </si>
  <si>
    <t>MONNE SUMITRO HASIBUAN, SH</t>
  </si>
  <si>
    <t>19800911 201101 1 006</t>
  </si>
  <si>
    <t>LANRI PARDOMUAN, S.STP</t>
  </si>
  <si>
    <t>19930313 201507 1 002</t>
  </si>
  <si>
    <t>MHD. YANI SIREGAR</t>
  </si>
  <si>
    <t>19790413 201412 1 001</t>
  </si>
  <si>
    <t>WYLDAN ANSYORI, SH, M.Si</t>
  </si>
  <si>
    <t>19760222 200904 1 002</t>
  </si>
  <si>
    <t>a.  Kepala Seksi Penegakan dan Hubungan Antar Lembaga</t>
  </si>
  <si>
    <t>KHOLID BANUARAN HASIBUAN</t>
  </si>
  <si>
    <t>19730403 200003 1 002</t>
  </si>
  <si>
    <t>HARPAN HASIBUAN, S.Sos</t>
  </si>
  <si>
    <t>b.  Kepala Seksi Bimbingan dan Penyuluhan</t>
  </si>
  <si>
    <t>19830928 200801 1 004</t>
  </si>
  <si>
    <t xml:space="preserve">Kepala Bidang Operasional dan Pengamanan </t>
  </si>
  <si>
    <t>a.  Kepala Seksi Peningkatan SDA</t>
  </si>
  <si>
    <t>KHAIRUDDIN SIREGAR, SE</t>
  </si>
  <si>
    <t>19761227 201101 1 006</t>
  </si>
  <si>
    <t xml:space="preserve">Kepala Bidang Pembinaan dan Perlindungan Masyarakat </t>
  </si>
  <si>
    <t>ARIF TASTAS HARAHAP, S.STP, M.AP</t>
  </si>
  <si>
    <t>19890505 201010 1 001</t>
  </si>
  <si>
    <t>a.  Kepala Seksi Pembinaan Satuan Linmas dan Kewaspadaan Dini</t>
  </si>
  <si>
    <t>b.  Kepala Seksi Data, Informasi, Pelatihan &amp; Mobilitas Perlindungan Masyarakat</t>
  </si>
  <si>
    <t>b.  Kepala Seksi Ketentraman dan Ketertiban Umum dan Pengamanan</t>
  </si>
  <si>
    <t xml:space="preserve">Kepala Bidang Pemadam Kebakaran </t>
  </si>
  <si>
    <t>b.  Kepala Seksi Pencegahan dan Penyelamatan</t>
  </si>
  <si>
    <t>a.  Kepala Seksi Pemadaman dan Pengendalian</t>
  </si>
  <si>
    <t>PAHRI NASUTION</t>
  </si>
  <si>
    <t>19760303 199602 1 002</t>
  </si>
  <si>
    <t>USMAN SIREGAR, SKM</t>
  </si>
  <si>
    <t>19780613 200212 1 007</t>
  </si>
  <si>
    <t>12.   DINAS PENANAMAN MODAL DAN PELAYANAN TERPADU SATU PINTU</t>
  </si>
  <si>
    <t>NURUDIN KESUMAJAYA SAMOSIR, SE, M.SI</t>
  </si>
  <si>
    <t>19790517 200212 1 001</t>
  </si>
  <si>
    <t>DONAL ARITONANG, S.KOM</t>
  </si>
  <si>
    <t>19850122 201001 1 016</t>
  </si>
  <si>
    <t>Kepala Bidang Pengendalian Pelaksanaan Penanaman Modal</t>
  </si>
  <si>
    <t>ALI BONAR HARAHAP, ST</t>
  </si>
  <si>
    <t>19750707 201001 1 013</t>
  </si>
  <si>
    <t>Kepala Bidang Pengembangan Iklim Investasi</t>
  </si>
  <si>
    <t>RAJA YAHYA NASUTION, SAP</t>
  </si>
  <si>
    <t>19781213 200003 1 003</t>
  </si>
  <si>
    <t>Kepala Bidang Pelayanan Perizinan Terpadu</t>
  </si>
  <si>
    <t>ROBERT ALISYAHBANA HRP, ST</t>
  </si>
  <si>
    <t>19820208 201001 1 029</t>
  </si>
  <si>
    <t>-  Analis Kebijakan Ahli Muda</t>
  </si>
  <si>
    <t>ZURIYAH HARAHAP, SE</t>
  </si>
  <si>
    <t>19820920 201101 2 012</t>
  </si>
  <si>
    <t>RETNO SETYA NINGSIH, S.KOM</t>
  </si>
  <si>
    <t>19861128 201001 2 034</t>
  </si>
  <si>
    <t>-  Analis Keuangan Pusat/Daerah Ahli Pertama</t>
  </si>
  <si>
    <t>NANANG SUSANTO, S.KOM</t>
  </si>
  <si>
    <t>19820301 201001 1 027</t>
  </si>
  <si>
    <t>13.   DINAS KOPERASI UKM, PERINDUSTRIAN DAN PERDAGANGAN</t>
  </si>
  <si>
    <t xml:space="preserve">a.  Kepala Sub Bagian Umum </t>
  </si>
  <si>
    <t xml:space="preserve">b.  Kepala Sub Bagian Program </t>
  </si>
  <si>
    <t>SULISTYOWATI, S.Sos</t>
  </si>
  <si>
    <t>19750830 201001 2 008</t>
  </si>
  <si>
    <t xml:space="preserve">Kepala Bidang Koperasi dan UKM </t>
  </si>
  <si>
    <t>-    Pengawas Koperasi</t>
  </si>
  <si>
    <t>ANJAR MAHMUDIN NST, M.Ag</t>
  </si>
  <si>
    <t>19740625 200502 1 001</t>
  </si>
  <si>
    <t>TRI NINGSIH DEMAYOUTIN LUBIS, SE</t>
  </si>
  <si>
    <t>19851227 201407 2 003</t>
  </si>
  <si>
    <t>19810608 201101 1 013</t>
  </si>
  <si>
    <t>-    Penyuluh Perindustrian dan Perdagangan</t>
  </si>
  <si>
    <t>MERI NIRWANA, SE</t>
  </si>
  <si>
    <t>19720307 199603 2 001</t>
  </si>
  <si>
    <t>-    Analis Industri</t>
  </si>
  <si>
    <t>INDRA TUGERI SIREGAR, ST</t>
  </si>
  <si>
    <t>19941101 202012 1 006</t>
  </si>
  <si>
    <t>Kepala Bidang Perdagangan</t>
  </si>
  <si>
    <t>MAGDALENA, S.Sos</t>
  </si>
  <si>
    <t>19760424 200604 2 011</t>
  </si>
  <si>
    <t>-    Pengawas Penyelenggara Urusan Pemerintahan di Daerah</t>
  </si>
  <si>
    <t>EDY HALOMOAN SIREGAR</t>
  </si>
  <si>
    <t>19670827 198712 1 001</t>
  </si>
  <si>
    <t>-    Analis Perdagangan</t>
  </si>
  <si>
    <t>REZEKI ANGRIANI SIREGAR, SE</t>
  </si>
  <si>
    <t>19920807 202012 2 012</t>
  </si>
  <si>
    <t>-    Penera Ahli</t>
  </si>
  <si>
    <t>B.A. SYAFARNUH SIREGAR, S.Si, M.Pd</t>
  </si>
  <si>
    <t>19790118 201101 1 006</t>
  </si>
  <si>
    <t>Kepala Bidang Pasar</t>
  </si>
  <si>
    <t>Kepala Bidang Penegak Peraturan Daerah</t>
  </si>
  <si>
    <t>Kepala Satuan</t>
  </si>
  <si>
    <t>19800807 201001 1 021</t>
  </si>
  <si>
    <t>b.  Kepala Sub Bagian Perlengkapan</t>
  </si>
  <si>
    <t>Kepala Bidang Bina Program</t>
  </si>
  <si>
    <t>Kepala Bidang Bina Marga</t>
  </si>
  <si>
    <t>Kepala Bidang Pengairan</t>
  </si>
  <si>
    <t>Kepala Bidang Cipta Karya dan Pertamanan</t>
  </si>
  <si>
    <t>Kepala Bidang Pemanfaatan dan Penataan Ruang</t>
  </si>
  <si>
    <t>15.   DINAS PERUMAHAN, KAWASAN PERMUKIMAN DAN PERHUBUNGAN</t>
  </si>
  <si>
    <t>b.  Kepala Sub Bagian Perencanaan dan Keuangan</t>
  </si>
  <si>
    <t>HUSIN DAULAY</t>
  </si>
  <si>
    <t>19920225 201903 1 007</t>
  </si>
  <si>
    <t>Kepala Bidang Perumahan</t>
  </si>
  <si>
    <t>MUHAMMAD FAHRI PASARIBU, ST</t>
  </si>
  <si>
    <t>19840819 200904 1 004</t>
  </si>
  <si>
    <t>ASWIN SOLIHIN NASUTION, S.Pd</t>
  </si>
  <si>
    <t>19750508 200003 1 004</t>
  </si>
  <si>
    <t xml:space="preserve">-    Teknik Tata Bangunan dan Perumahan </t>
  </si>
  <si>
    <t>IRA MAILANI HARAHAP</t>
  </si>
  <si>
    <t>19820406 201101 2 008</t>
  </si>
  <si>
    <t>Kepala Bidang Kawasan Permukiman</t>
  </si>
  <si>
    <t>PEPRIWANI HARAHAP, ST</t>
  </si>
  <si>
    <t>19860222 201001 2 025</t>
  </si>
  <si>
    <t>-    Teknik Penyehatan Lingkungan</t>
  </si>
  <si>
    <t>IKHWAN HANAFI SIREGAR, S.Sos</t>
  </si>
  <si>
    <t>19740808 199402 1 003</t>
  </si>
  <si>
    <t>Kepala Bidang Sarana Prasarana dan Transportasi</t>
  </si>
  <si>
    <t xml:space="preserve">M. SAPRIKA HENDRIK HARAHAP, S.STP </t>
  </si>
  <si>
    <t>19941224 201708 1 001</t>
  </si>
  <si>
    <t>ABDUL HALIM GANDA SATRIA</t>
  </si>
  <si>
    <t>19831217 200904 1 002</t>
  </si>
  <si>
    <t>Kepala Bidang Lalu Lintas dan Angkutan Jalan</t>
  </si>
  <si>
    <t>SUPRIYO, S.Tr</t>
  </si>
  <si>
    <t>19821011 201001 1 026</t>
  </si>
  <si>
    <t>AHMAD  SYAIRIN</t>
  </si>
  <si>
    <t>19821212 201001 1 023</t>
  </si>
  <si>
    <t>MUHAMMAD IRFAN TAGUH</t>
  </si>
  <si>
    <t>19830725 201001 1 001</t>
  </si>
  <si>
    <t xml:space="preserve">a.  Kepala Sub Bagian Umum dan Kepegawaian </t>
  </si>
  <si>
    <t>Kepala Bidang Kehutanan</t>
  </si>
  <si>
    <t>Kepala Bidang Perindustrian</t>
  </si>
  <si>
    <t>a.   Kepala Seksi Sarana dan Prasarana</t>
  </si>
  <si>
    <t>b.   Kepala Seksi Keselamatan Lalu Lintas</t>
  </si>
  <si>
    <t xml:space="preserve">a.  Kepala Sub Bagian Tata Usaha </t>
  </si>
  <si>
    <t>b.  Kepala Sub Bagian Keuangan dan Program</t>
  </si>
  <si>
    <t xml:space="preserve">Kepala Bidang Pelatihan Kerja dan Produktivitas </t>
  </si>
  <si>
    <t>Kepala Bidang Penempatan Tenaga Kerja &amp; Perluasan Kesemp. Kerja</t>
  </si>
  <si>
    <t xml:space="preserve">Kepala Bidang Hub. Industrial dan Jaminan Sosial Tenaga Kerja </t>
  </si>
  <si>
    <t xml:space="preserve">Kepala Bidang Tanaman Pangan dan Hortikultura </t>
  </si>
  <si>
    <t>Kepala Bidang Penyuluhan</t>
  </si>
  <si>
    <t>Kepala Bidang Perikanan</t>
  </si>
  <si>
    <t>Kepala Bidang Peternakan</t>
  </si>
  <si>
    <t>Kepala Bidang Konsumsi dan Keamanan Pangan</t>
  </si>
  <si>
    <t>PAHOTMAN SIREGAR, SP</t>
  </si>
  <si>
    <t>19681026 199303 1 002</t>
  </si>
  <si>
    <t>WIN NAZOFAH IKBAL, S.Si</t>
  </si>
  <si>
    <t>19800113 200904 1 003</t>
  </si>
  <si>
    <t>a.  Kepala Sub Bagian Perencanaan dan Keuangan</t>
  </si>
  <si>
    <t>19810726 200904 1 001</t>
  </si>
  <si>
    <t>b.  Kepala Sub Bagian Umum dan Kepegawaian</t>
  </si>
  <si>
    <t>RINI HASIBUAN, S.Pd</t>
  </si>
  <si>
    <t>19870825 201101 2 024</t>
  </si>
  <si>
    <t>Kepala Bidang Informasi dan Komunikasi</t>
  </si>
  <si>
    <t>SAYUR KHOIRI HARAHAP, S.Sos, M.Si</t>
  </si>
  <si>
    <t>19831231 200312 1 005</t>
  </si>
  <si>
    <t>-    Pranata Humas</t>
  </si>
  <si>
    <t>BATARI SIREGAR, ST</t>
  </si>
  <si>
    <t>19780301 201001 1 019</t>
  </si>
  <si>
    <t>EKA NOVA SASTRI HARYATI HSB, ST</t>
  </si>
  <si>
    <t>19820316 200904 2 007</t>
  </si>
  <si>
    <t>Kepala Bidang E-Goverment</t>
  </si>
  <si>
    <t>MUHAMMAD TAUFIQ</t>
  </si>
  <si>
    <t>19800701 201001 1 034</t>
  </si>
  <si>
    <t>19820323 200904 1 006</t>
  </si>
  <si>
    <t>-    Pranata Komputer</t>
  </si>
  <si>
    <t>ROULI SETIA LESTARI SIMAGUNSONG, S.Kom</t>
  </si>
  <si>
    <t>19770415 200003 2 002</t>
  </si>
  <si>
    <t xml:space="preserve">Kepala Bidang Persandian dan Statistik </t>
  </si>
  <si>
    <t>SYAFRINA NASUTION</t>
  </si>
  <si>
    <t>19821012 201001 2 031</t>
  </si>
  <si>
    <t>LELI RAMAYULIS, SKM, M.Kes</t>
  </si>
  <si>
    <t>19670715 199403 2 019</t>
  </si>
  <si>
    <t xml:space="preserve">Kepala Bidang Perpustakaan </t>
  </si>
  <si>
    <t>Kepala Badan</t>
  </si>
  <si>
    <t xml:space="preserve">a.  Kepala Sub Bagian Perencanaan dan Keuangan </t>
  </si>
  <si>
    <t>IDHAMY PULUNGAN, SH, MM</t>
  </si>
  <si>
    <t>19841209 200312 1 004</t>
  </si>
  <si>
    <t>IRMANSYAH NASUTION, SH</t>
  </si>
  <si>
    <t>19841119 201001 1 001</t>
  </si>
  <si>
    <t>Kepala Bidang Pengadaan, Pemberhentian, Info. &amp; Penilaian Kinerja Aparatur</t>
  </si>
  <si>
    <t>19770206 201001 1 010</t>
  </si>
  <si>
    <t>ABDUL HAKIM HARAHAP, SP</t>
  </si>
  <si>
    <t>19850910 201001 2 041</t>
  </si>
  <si>
    <t>EVI JULIANTY SIREGAR, S.Si</t>
  </si>
  <si>
    <t>-    Analis Kepegawaian</t>
  </si>
  <si>
    <t>ELLY SURYANI HARAHAP</t>
  </si>
  <si>
    <t>19850414 201001 2 039</t>
  </si>
  <si>
    <t>Kepala Bidang Mutasi dan Promosi</t>
  </si>
  <si>
    <t>SARMAN ARIF, S.Sos</t>
  </si>
  <si>
    <t>Kepala Bidang Pengembangan Kompetensi Aparatur</t>
  </si>
  <si>
    <t>19840607 201001 2 037</t>
  </si>
  <si>
    <t>19861101 201001 1 017</t>
  </si>
  <si>
    <t>LISNA HARAHAP, SH</t>
  </si>
  <si>
    <t>19761204 201101 2 004</t>
  </si>
  <si>
    <t>-    Perancang Peraturan Perundang Undangan</t>
  </si>
  <si>
    <t>IRNA DIANA HARAHAP, S.Sos</t>
  </si>
  <si>
    <t>19851031 201507 2 001</t>
  </si>
  <si>
    <t xml:space="preserve">Kepala Badan </t>
  </si>
  <si>
    <t>b.  Kepala Sub Bagian Penyusunan Program</t>
  </si>
  <si>
    <t>Kepala Bidang Anggaran</t>
  </si>
  <si>
    <t>a.   Kasubbid Perbendaharaan</t>
  </si>
  <si>
    <t>IRSAN SOLEH LUBIS, S.Si</t>
  </si>
  <si>
    <t>19820630 200904 1 004</t>
  </si>
  <si>
    <t xml:space="preserve">a.   Kepala Sub Bagian Umum </t>
  </si>
  <si>
    <t>b.   Kepala Sub Bagian Keuangan</t>
  </si>
  <si>
    <t>c.   Kepala Sub Bagian Program</t>
  </si>
  <si>
    <t>19851026 201001 2 033</t>
  </si>
  <si>
    <t xml:space="preserve">Kepala Bidang Pencegahan dan Kesiapsiagaan </t>
  </si>
  <si>
    <t>a    Kasubbid Kesiapsiagaan</t>
  </si>
  <si>
    <t>19850802 201903 1 011</t>
  </si>
  <si>
    <t>b    Kasubbid Pencegahan</t>
  </si>
  <si>
    <t>Kepala Bidang Kedaruratan</t>
  </si>
  <si>
    <t>19791010 201001 1 034</t>
  </si>
  <si>
    <t>a.   Kasubbid Tanggap Darurat</t>
  </si>
  <si>
    <t>b.   Kasubbid Distribusi dan Logistik.</t>
  </si>
  <si>
    <t xml:space="preserve">Kepala Bidang Rehabilitasi dan Rekonstruksi </t>
  </si>
  <si>
    <t>a.   Kasubbid Rehabilitasi</t>
  </si>
  <si>
    <t>b.   Kasubbid Rekonstruksi</t>
  </si>
  <si>
    <t>MISNAWATI  NASUTION, S.TP</t>
  </si>
  <si>
    <t>19751112 200701 2 009</t>
  </si>
  <si>
    <t>ALHAJI ALAMSYAH SIREGAR, M.Si</t>
  </si>
  <si>
    <t>19790929 200904 1 002</t>
  </si>
  <si>
    <t>Kepala Bidang Politik Dalam Negeri dan Organisasi Kemasyarakatan</t>
  </si>
  <si>
    <t>IRMANSYAH NASUTION, SE</t>
  </si>
  <si>
    <t>19790706 201101 1 007</t>
  </si>
  <si>
    <t xml:space="preserve">Kepala Bidang Ideologi Wawasan Kebangsaan dan </t>
  </si>
  <si>
    <t>Ketahanan Ekonomi, Sosial Budaya dan Agama</t>
  </si>
  <si>
    <t>MUKHLIS NASUTION, S.Th.I</t>
  </si>
  <si>
    <t>19810812 201001 1 019</t>
  </si>
  <si>
    <t>Kepala Bidang Kewaspadaan Nasional dan Penanganan Konflik</t>
  </si>
  <si>
    <t>IKHWAN SATI HASIBUAN, S.Pd</t>
  </si>
  <si>
    <t>19720806 200801 1 007</t>
  </si>
  <si>
    <t>a.   Kepala Sub Bagian Umum dan Kepegawaian</t>
  </si>
  <si>
    <t>19861026 201212 1 001</t>
  </si>
  <si>
    <t>b.   Kepala Sub Bagian Program, Anggaran dan Keuangan</t>
  </si>
  <si>
    <t>NOVI ANDI, S.Pd</t>
  </si>
  <si>
    <t>19730630 199611 1 001</t>
  </si>
  <si>
    <t>Direktur</t>
  </si>
  <si>
    <t>Kabag Tata Usaha</t>
  </si>
  <si>
    <t>ALAMSAH HASIBUAN, M.Kes</t>
  </si>
  <si>
    <t>19870504 201101 1 010</t>
  </si>
  <si>
    <t>MHD. IDRIS LUBIS, SKM, MKM</t>
  </si>
  <si>
    <t>19830210 200701 1 005</t>
  </si>
  <si>
    <t>Kepala Bidang Penunjang Medik dan Non Medik</t>
  </si>
  <si>
    <t>drg. OKTAVIAN LUBIS</t>
  </si>
  <si>
    <t>19741002 201001 1 009</t>
  </si>
  <si>
    <t>a    Kepala Seksi Penunjang Medik</t>
  </si>
  <si>
    <t>RISKI MARTUA MUARA SIREGAR, SKM</t>
  </si>
  <si>
    <t>19870314 201101 1 017</t>
  </si>
  <si>
    <t>b    Kepala Seksi Penunjang Non Medik</t>
  </si>
  <si>
    <t>Kepala Bidang Keperawatan dan Pelayanan Medik</t>
  </si>
  <si>
    <t xml:space="preserve">Ns. AHMAD HASAN PULUNGAN, S.Kep </t>
  </si>
  <si>
    <t>19810408 200801 1 001</t>
  </si>
  <si>
    <t>a    Kepala Seksi Pelayanan Medik</t>
  </si>
  <si>
    <t>b    Kepala Seksi Keperawatan</t>
  </si>
  <si>
    <t>PERIODE : FEBRUARI 2024</t>
  </si>
  <si>
    <t>SUSUNAN ORGANISASI KANTOR CAMAT</t>
  </si>
  <si>
    <t>SE-KABUPATEN PADANG LAWAS</t>
  </si>
  <si>
    <t>1.   KECAMATAN BARUMUN</t>
  </si>
  <si>
    <t>Camat</t>
  </si>
  <si>
    <t>Sekretaris Camat</t>
  </si>
  <si>
    <t>a.   Kepala Sub Bagian Perencanaan dan Keuangan</t>
  </si>
  <si>
    <t>b.   Kepala Sub Bagian Umum dan Kepegawaian</t>
  </si>
  <si>
    <t>Kepala Seksi Pelayanan Umum</t>
  </si>
  <si>
    <t>Kepala Seksi Tata Pemerintahan</t>
  </si>
  <si>
    <t>Kepala Seksi Pemberdayaan Masyarakat dan Desa</t>
  </si>
  <si>
    <t>Kepala Seksi Ketentraman, Ketertiban Umum &amp; Kesejahteraan Sosial</t>
  </si>
  <si>
    <t>FAUZAN TAUFIK DAULAY, SH</t>
  </si>
  <si>
    <t>19760404 201001 1 022</t>
  </si>
  <si>
    <t>ISKANDAR ARDA, SP</t>
  </si>
  <si>
    <t>19690129 199804 1 001</t>
  </si>
  <si>
    <t>ISHAK DAULAY, SH</t>
  </si>
  <si>
    <t>19720425 200701 1 026</t>
  </si>
  <si>
    <t>DAMHURI DAULAY, S.Pd.</t>
  </si>
  <si>
    <t>19680602 198712 1 001</t>
  </si>
  <si>
    <t xml:space="preserve">YULI WAHYUNINGSIH, S.Sos </t>
  </si>
  <si>
    <t>19830729 201001 2 031</t>
  </si>
  <si>
    <t xml:space="preserve">HOLIL ARDIAN HASIBUAN, S.Pd. </t>
  </si>
  <si>
    <t>19770917 200904 1 003</t>
  </si>
  <si>
    <t>HENDRA HASIBUAN, S.Pd.</t>
  </si>
  <si>
    <t>19801105 200904 1 006</t>
  </si>
  <si>
    <t xml:space="preserve">SAPILIN HAPOSAN NASUTION </t>
  </si>
  <si>
    <t>19680526 199202 1 001</t>
  </si>
  <si>
    <t>LENNI MARLINA, S.Sos</t>
  </si>
  <si>
    <t>19750513 201001 2 015</t>
  </si>
  <si>
    <t>RAHMAT HUSEIN ADDAY ROBI HARAHAP, SH</t>
  </si>
  <si>
    <t>19831206 201101 1 014</t>
  </si>
  <si>
    <t>TIURMA SARI HRP</t>
  </si>
  <si>
    <t>19701005 199003 2 003</t>
  </si>
  <si>
    <t>FITRI YANTI, S.Sos</t>
  </si>
  <si>
    <t>19860706 201101 2 015</t>
  </si>
  <si>
    <t>Hj. SITI MARYAM HASIBUAN, SH</t>
  </si>
  <si>
    <t>19751130 200312 2 004</t>
  </si>
  <si>
    <t>ALI AKBAR SADLI DALIMUNTHE, S.STP</t>
  </si>
  <si>
    <t>19920803 201507 1 002</t>
  </si>
  <si>
    <t>AHMAD FUADI PULUNGAN, SH</t>
  </si>
  <si>
    <t>19821025 201101 1 012</t>
  </si>
  <si>
    <t>SRI NOLA AGUSTINA DAULAY, S.Sos</t>
  </si>
  <si>
    <t>19810818 201101 2 008</t>
  </si>
  <si>
    <t>RAJA SULONG HASIBUAN, S.Pd, M.Si</t>
  </si>
  <si>
    <t>19750108 200012 1 001</t>
  </si>
  <si>
    <t>19781229 199712 2 001</t>
  </si>
  <si>
    <t>SITI KHOLIJA HASIBUAN, SE</t>
  </si>
  <si>
    <t>19700822 199403 2 001</t>
  </si>
  <si>
    <t xml:space="preserve">EDI USNAN HASIBUAN </t>
  </si>
  <si>
    <t xml:space="preserve">19720323 199203 1 005 </t>
  </si>
  <si>
    <t>EVA SANTY RAMBE, S.Pd</t>
  </si>
  <si>
    <t>19851114 200904 2 005</t>
  </si>
  <si>
    <t>2.   KECAMATAN ULU BARUMUN</t>
  </si>
  <si>
    <t>3.   KECAMATAN LUBUK BARUMUN</t>
  </si>
  <si>
    <t>4.   KECAMATAN BARUMUN TENGAH</t>
  </si>
  <si>
    <t>5.   KECAMATAN SOSOPAN</t>
  </si>
  <si>
    <t>GEMPUR HASIBUAN , S.Sos</t>
  </si>
  <si>
    <t>19740403 200212 1 002</t>
  </si>
  <si>
    <t>ASRIN TOLANG, S.Pd.I</t>
  </si>
  <si>
    <t>19780204 201001 1 012</t>
  </si>
  <si>
    <t>ELPA RISTINA, SE</t>
  </si>
  <si>
    <t>19830824 200801 2 001</t>
  </si>
  <si>
    <t>AHMAD RIDOAN RITONGA, SE</t>
  </si>
  <si>
    <t xml:space="preserve">19711007 201001 1 003 </t>
  </si>
  <si>
    <t>DESI PITRIANI NASUTION, S.Pd</t>
  </si>
  <si>
    <t>19851201 201001 2 034</t>
  </si>
  <si>
    <t>6.   KECAMATAN HURISTAK</t>
  </si>
  <si>
    <t>HAZAIRIN HASIBUAN.S.Sos</t>
  </si>
  <si>
    <t>19781106 200904 1 004</t>
  </si>
  <si>
    <t>MASDEWITA HASIBUAN, SE</t>
  </si>
  <si>
    <t>19710708 199203 2 004</t>
  </si>
  <si>
    <t>19730607 200906 1 002</t>
  </si>
  <si>
    <t>IRPAN HASIBUAN, S.Sos</t>
  </si>
  <si>
    <t>19811110 201001 1 032</t>
  </si>
  <si>
    <t>ASRIAN SIREGAR,S.Sos</t>
  </si>
  <si>
    <t>19760525 200003 1 002</t>
  </si>
  <si>
    <t>7.   KECAMATAN HUTARAJA TINGGI</t>
  </si>
  <si>
    <t>19840808 201001 2 002</t>
  </si>
  <si>
    <t>NIKMAHWATY V. PANJAITAN, SE</t>
  </si>
  <si>
    <t>19730226 200003 2 003</t>
  </si>
  <si>
    <t>SOPIAH NASUTION, SKM</t>
  </si>
  <si>
    <t>19780919 200801 2 004</t>
  </si>
  <si>
    <t xml:space="preserve">ABDI SUSILO                   </t>
  </si>
  <si>
    <t>19850901 201001 1 017</t>
  </si>
  <si>
    <t>8.   KECAMATAN SOSA</t>
  </si>
  <si>
    <t>ASRIN KHOLID DAUAY, S.Sos</t>
  </si>
  <si>
    <t>19790409 200103 1 001</t>
  </si>
  <si>
    <t>ALI NASRUN HASIBUAN, S.Pd</t>
  </si>
  <si>
    <t>19680723 200103 1 001</t>
  </si>
  <si>
    <t>SRI RAMADHANI ARCE, SH</t>
  </si>
  <si>
    <t>19830620 201412 2 003</t>
  </si>
  <si>
    <t>19860324 201001 2 043</t>
  </si>
  <si>
    <t>ELIDAWATI DAULAY</t>
  </si>
  <si>
    <t>19820607 200312 2 001</t>
  </si>
  <si>
    <t>ZULYADEN LUBIS, SH</t>
  </si>
  <si>
    <t>19701231 200906 1 058</t>
  </si>
  <si>
    <t>ISRAYANTI HELENA HASIBUAN, A.Md</t>
  </si>
  <si>
    <t>9.   KECAMATAN BATANG LUBU SUTAM</t>
  </si>
  <si>
    <t>SAINAL ABIDIN NASUTION, S.Thi</t>
  </si>
  <si>
    <t>AZWAR ARIEF, ST</t>
  </si>
  <si>
    <t>19770807 200502 1 002</t>
  </si>
  <si>
    <t>AHD.HUSEIN LUBIS, SH</t>
  </si>
  <si>
    <t>19830517 200906 1 001</t>
  </si>
  <si>
    <t>SAFARUDDIN SIREGAR, SH</t>
  </si>
  <si>
    <t>19780512 200701 1 003</t>
  </si>
  <si>
    <t>AHD. SARMADI NASUTION, SE</t>
  </si>
  <si>
    <t>19760513 200906 1 002</t>
  </si>
  <si>
    <t>10.  KECAMATAN BARUMUN SELATAN</t>
  </si>
  <si>
    <t>ABDUL HAKIM HASIBUAN, S.Pd</t>
  </si>
  <si>
    <t>19731115 199611 1 001</t>
  </si>
  <si>
    <t>LIA SURTANTI, S.STP, MM</t>
  </si>
  <si>
    <t>19880807 201206 2 001</t>
  </si>
  <si>
    <t>ENNI YUSNIDAR, S.Pd</t>
  </si>
  <si>
    <t>19731007 201412 2 001</t>
  </si>
  <si>
    <t>ALI BASRI NASUTION, A.Md</t>
  </si>
  <si>
    <t>19800727 201001 1 017</t>
  </si>
  <si>
    <t>YENNI EFRIDA HASIBUAN, A.Ma.Pd</t>
  </si>
  <si>
    <t>19820309 200501 2 009</t>
  </si>
  <si>
    <t>M. ROSID SIREGAR, S.Sos</t>
  </si>
  <si>
    <t>19780930 200312 1 002</t>
  </si>
  <si>
    <t>11.  KECAMATAN AEK NABARA BARUMUN</t>
  </si>
  <si>
    <t>LEMAN TANJUNG, S.Sos.I</t>
  </si>
  <si>
    <t>19760503 201101 1 006</t>
  </si>
  <si>
    <t xml:space="preserve">LENI MARLINA, S.Pd      </t>
  </si>
  <si>
    <t>19870325 201101 2 022</t>
  </si>
  <si>
    <t xml:space="preserve">ADIAN BANIA HRP, S.Sos          </t>
  </si>
  <si>
    <t>19771010 200904 1 005</t>
  </si>
  <si>
    <t xml:space="preserve">EVA YUSNITA CANIAGO   </t>
  </si>
  <si>
    <t>19770613 200502 2 003</t>
  </si>
  <si>
    <t xml:space="preserve">TAJUDDIN HARAHAP      </t>
  </si>
  <si>
    <t>19680303 200103 1 001</t>
  </si>
  <si>
    <t>12.  KECAMATAN SIHAPAS BARUMUN</t>
  </si>
  <si>
    <t>LELLIANA HARAHAP, SE, MM</t>
  </si>
  <si>
    <t>19721110 199312 2 001</t>
  </si>
  <si>
    <t>ABDOLLAH HARAHAP, S.Pd, MM</t>
  </si>
  <si>
    <t>19780520 200801 1 001</t>
  </si>
  <si>
    <t>19680706 201212 1 002</t>
  </si>
  <si>
    <t>MAT NASIR HASIBUAN</t>
  </si>
  <si>
    <t>19681124 198909 1 001</t>
  </si>
  <si>
    <t>13.  KECAMATAN BARUMUN BARU</t>
  </si>
  <si>
    <t>AMIR MULIA HSB, S.Sos</t>
  </si>
  <si>
    <t>19730703 200912 1 001</t>
  </si>
  <si>
    <t>MUHAMMAD YUSUF, ST</t>
  </si>
  <si>
    <t>19821202 201101 1 009</t>
  </si>
  <si>
    <t>FITRI AMINAH, SE</t>
  </si>
  <si>
    <t>19840707 200502 2 001</t>
  </si>
  <si>
    <t>NUR HAFIDAH LUBIS</t>
  </si>
  <si>
    <t>19880705 201101 2 021</t>
  </si>
  <si>
    <t>SUDARMI HARAHAP, S.Sos</t>
  </si>
  <si>
    <t>19710831 199712 1 001</t>
  </si>
  <si>
    <t>ROSIFAH HARAHAP, A.Md</t>
  </si>
  <si>
    <t>19800818 200604 2 030</t>
  </si>
  <si>
    <t>14.  KECAMATAN ULU SOSA</t>
  </si>
  <si>
    <t>NURIJAH HARAHAP, S.Sos</t>
  </si>
  <si>
    <t>19890302 201001 2 008</t>
  </si>
  <si>
    <t>FATIMAH SURYA, S Sos</t>
  </si>
  <si>
    <t>19770101 201001 2 023</t>
  </si>
  <si>
    <t>NUR AZIZAH AFRITA LUBIS, S.Psi</t>
  </si>
  <si>
    <t>19860430 201001 2 038</t>
  </si>
  <si>
    <t>19871127 201403 2 003</t>
  </si>
  <si>
    <t>15.  KECAMATAN SOSA JULU</t>
  </si>
  <si>
    <t>MULIADI HASIBUAN, S.Pd</t>
  </si>
  <si>
    <t>19790714 200604 1 002</t>
  </si>
  <si>
    <t>TONGGO JULIATI MANURUNG</t>
  </si>
  <si>
    <t>19830710 201001 2 023</t>
  </si>
  <si>
    <t>IMANSYAH DAULAY, S.Pd.I</t>
  </si>
  <si>
    <t>19810316 200904 1 003</t>
  </si>
  <si>
    <t>RISWAN EDI P. DAULAY, S.Pd</t>
  </si>
  <si>
    <t>19810513 200701 1 012</t>
  </si>
  <si>
    <t>MHD. ALEX SABAR DAULAY, S.Pd.I</t>
  </si>
  <si>
    <t>19840617 201001 1 033</t>
  </si>
  <si>
    <t>ZUFRI HASIBUAN, S.Pd</t>
  </si>
  <si>
    <t>19710703 199611 1 001</t>
  </si>
  <si>
    <t>16.  KECAMATAN BARUMUN BARAT</t>
  </si>
  <si>
    <t>FATIMAH HANUM SIMBOLON, S.Sos</t>
  </si>
  <si>
    <t>19690713 199103 2 006</t>
  </si>
  <si>
    <t>MARAHADI HASIBUAN, S.Pd.I</t>
  </si>
  <si>
    <t>19830622 201412 1 002</t>
  </si>
  <si>
    <t xml:space="preserve">IRHAMUDDIN DAULAY, S.Sos, M.AP </t>
  </si>
  <si>
    <t>19740113 199402 1 003</t>
  </si>
  <si>
    <t>HOTLAN HASIBUAN</t>
  </si>
  <si>
    <t>19840703 201903 1 010</t>
  </si>
  <si>
    <t>YUSNEDI HASIBUAN, S.Sos</t>
  </si>
  <si>
    <t>19840216 200801 1 002</t>
  </si>
  <si>
    <t>SUHUNAN TANJUNG, S.Pd.I</t>
  </si>
  <si>
    <t>19781029 201101 1 005</t>
  </si>
  <si>
    <t>17.  KECAMATAN SOSA TIMUR</t>
  </si>
  <si>
    <t>EKO PURWANTO, S.Pd</t>
  </si>
  <si>
    <t>19811010 200904 1 010</t>
  </si>
  <si>
    <t>TOLONG NASUTION, SH</t>
  </si>
  <si>
    <t>19780517 200906 1 002</t>
  </si>
  <si>
    <t xml:space="preserve">YAMES BUHANA, SE    </t>
  </si>
  <si>
    <t>19810327 201001 1 027</t>
  </si>
  <si>
    <t>SUMARNO, SE</t>
  </si>
  <si>
    <t>19700910 200701 1 035</t>
  </si>
  <si>
    <t>AFRIZAL DAULAY, S.Sos</t>
  </si>
  <si>
    <t>19750108 201001 1 011</t>
  </si>
  <si>
    <t>KELURAHAN PASAR SIBUHUAN</t>
  </si>
  <si>
    <t xml:space="preserve">Lurah </t>
  </si>
  <si>
    <t>Sekretaris Lurah</t>
  </si>
  <si>
    <t>INDRA GUMAYA, SKM</t>
  </si>
  <si>
    <t>FERRI HALOMOAN NASUTION</t>
  </si>
  <si>
    <t>‌19840405 200801 1 001</t>
  </si>
  <si>
    <t>19840412 201101 1 017</t>
  </si>
  <si>
    <t>Kepala Seksi Pemerintahan dan Pembangunan</t>
  </si>
  <si>
    <t xml:space="preserve">Kepala Seksi Ketentraman dan Ketertiban, Pemberdayaan Masyarakat </t>
  </si>
  <si>
    <t>dan Perangkat Kelurahan/Desa</t>
  </si>
  <si>
    <t>Kepala Seksi Pelayanan Pendapatan dan Kesejahteraan Sosial</t>
  </si>
  <si>
    <t>IRNA JULISNI, S.Pd</t>
  </si>
  <si>
    <t>19850723 201101 2 023</t>
  </si>
  <si>
    <t>REKAPITULASI AKHIR JABATAN STRUKTURAL / JABATAN FUNGSIONAL</t>
  </si>
  <si>
    <t>OPD</t>
  </si>
  <si>
    <t>NAMA PUSKESMAS</t>
  </si>
  <si>
    <t>NAMA</t>
  </si>
  <si>
    <t>PANGKAT / GOL. RUANG</t>
  </si>
  <si>
    <t>Puskesmas Gading Kec. Barumun Barat</t>
  </si>
  <si>
    <t>ANNEKA SARI SIREGAR, SKM</t>
  </si>
  <si>
    <t>197405062007012006</t>
  </si>
  <si>
    <t>Penata, III/c</t>
  </si>
  <si>
    <t>MUSTAFA KAMIL SIREGAR</t>
  </si>
  <si>
    <t>196907131990011002</t>
  </si>
  <si>
    <t>Puskesmas Binanga  Kec. Barumun Tengah</t>
  </si>
  <si>
    <t>Penata TK.I, III/d</t>
  </si>
  <si>
    <t>Kepala Puskesmas Sihapas Kec. Sihapas Barumun</t>
  </si>
  <si>
    <t>KHOLIL SIREGAR</t>
  </si>
  <si>
    <t>197202071991031003</t>
  </si>
  <si>
    <t>Puskesmas Sibuhuan Kec. Barumun</t>
  </si>
  <si>
    <t>Puskesmas Huragi Kec. Hutaraja Tinggi</t>
  </si>
  <si>
    <t>Puskesmas Batang Bulu Kec. Barumun Selatan</t>
  </si>
  <si>
    <t>Puskesmas Pasar Ujung Batu Kec. Sosa</t>
  </si>
  <si>
    <t>Puskesmas Paringgonan Kec. Ulu Barumun</t>
  </si>
  <si>
    <t xml:space="preserve">Puskesmas Sosopan Kec. Sosopan </t>
  </si>
  <si>
    <t>Puskesmas Padang Garugur Kec. Aek Nabara Barumun</t>
  </si>
  <si>
    <t>Puskesmas Tanjung Botung Kec. Barumun</t>
  </si>
  <si>
    <t>Puskesmas Ujung Batu I Kec. Hutaraja Tinggi</t>
  </si>
  <si>
    <t xml:space="preserve">Puskesmas Huristak Kec. Huristak </t>
  </si>
  <si>
    <t>Puskesmas Pinarik Kec. Batang Lubu Sutam</t>
  </si>
  <si>
    <t>Kepala Puskesmas Ujung Batu III Kec. Hutaraja Tinggi</t>
  </si>
  <si>
    <t xml:space="preserve">Puskesmas Latong Kec. Lubuk Barumun </t>
  </si>
  <si>
    <t>NUR HALIMAH HASIBUAN, A.Md.Keb</t>
  </si>
  <si>
    <t>197106301991032004</t>
  </si>
  <si>
    <t>dr. LELI SURYANI HASIBUAN</t>
  </si>
  <si>
    <t>196808152002122002</t>
  </si>
  <si>
    <t>dr.FITRI YANI SIAHAAN</t>
  </si>
  <si>
    <t>198008282010012001</t>
  </si>
  <si>
    <t>MELINA HAPSAH, AM.Keb, S.Tr.Keb</t>
  </si>
  <si>
    <t>198905252011012013</t>
  </si>
  <si>
    <t>dr. AHMAD FAISAL</t>
  </si>
  <si>
    <t>198007282011011007</t>
  </si>
  <si>
    <t>197812202011011007</t>
  </si>
  <si>
    <t>ERMIDAWATI LBS</t>
  </si>
  <si>
    <t>197007171991032002</t>
  </si>
  <si>
    <t>LINDAWATI LUBIS, SKM</t>
  </si>
  <si>
    <t>197910022006042004</t>
  </si>
  <si>
    <t>NURHADIJAH NASUTION, SKM</t>
  </si>
  <si>
    <t>198804142011012023</t>
  </si>
  <si>
    <t>GOR GOR HASIBUAN, AMK</t>
  </si>
  <si>
    <t>197606162005022002</t>
  </si>
  <si>
    <t>HALIMATUS SA'DIAH</t>
  </si>
  <si>
    <t>196807231991032004</t>
  </si>
  <si>
    <t>dr. SRI DEWI BAHAGIA</t>
  </si>
  <si>
    <t>197902032006042004</t>
  </si>
  <si>
    <t>Pembina TK.I, IV/b</t>
  </si>
  <si>
    <t>Pembina, IV/a</t>
  </si>
  <si>
    <t>JULIANA HASIBUAN, S.Kep</t>
  </si>
  <si>
    <t>198007282006042017</t>
  </si>
  <si>
    <t>dr. AHMAD KAMAL</t>
  </si>
  <si>
    <t>KECAMATAN</t>
  </si>
  <si>
    <t xml:space="preserve">JUMLAH TOTAL (OPD + KECAMATAN) </t>
  </si>
  <si>
    <t>REKAPITULASI :</t>
  </si>
  <si>
    <t>DEPENIITIF</t>
  </si>
  <si>
    <t>DAFTAR PUSKESMAS SE-KABUPATEN PADANG LAWAS</t>
  </si>
  <si>
    <t>REKAPITULASI JABATAN SELURUH KECAMATAN &amp; KELURAHAN</t>
  </si>
  <si>
    <t>TMT JABATAN</t>
  </si>
  <si>
    <t>SALFATOR INDRA PARULIAN SITORUS, ST</t>
  </si>
  <si>
    <t>JUMLAH TOTAL</t>
  </si>
  <si>
    <t>JF / JFT HASIL PENYETARAAN :</t>
  </si>
  <si>
    <t>a    Kasubbid Politik Dalam Negeri</t>
  </si>
  <si>
    <t>b    Kasubbid Organisasi Kemasyarakatan</t>
  </si>
  <si>
    <t>b.   Kasubbid Ketahanan Ekonomi, Sosial, Budaya dan Agama</t>
  </si>
  <si>
    <t xml:space="preserve">a.   Kasubbid Kewaspadaan Dini dan Kerjasama Intelijen </t>
  </si>
  <si>
    <t xml:space="preserve">b.   Kasubbid Penanganan Konflik </t>
  </si>
  <si>
    <t>WINDA SIREGAR, S.Ag</t>
  </si>
  <si>
    <t>19680908 199401 2 001</t>
  </si>
  <si>
    <t>Kepala Bidang Kualitas Hidup Perempuan &amp; Kualitas Hidup Keluarga</t>
  </si>
  <si>
    <t>Ir. AMIRHAN HASIBUAN, ST, MM</t>
  </si>
  <si>
    <t>a.   Kepala Seksi Rekayasa Jalan dan Data</t>
  </si>
  <si>
    <t>b.   Kepala Seksi Operasi dan Pengendalian Lalu Lintas</t>
  </si>
  <si>
    <t>a.   Kasubbid Ideologi dan Wawasan Kebangsaan</t>
  </si>
  <si>
    <t>ASPAN DAULAY, S.Sos</t>
  </si>
  <si>
    <t>SITI RAJANA HASIBUAN, S.Sos</t>
  </si>
  <si>
    <t>SAIFUL ARIS SIREGAR, S.Pd</t>
  </si>
  <si>
    <t>Pjb. Lama</t>
  </si>
  <si>
    <t>TETTY IDAWATI PASARIBU</t>
  </si>
  <si>
    <t>Bidan Mahir pada Puskesmas Binanga Kecamatan Barumun Tengah</t>
  </si>
  <si>
    <t>Pjb. Lama/PLT</t>
  </si>
  <si>
    <t>Ns. ROMADHON, S.Kep</t>
  </si>
  <si>
    <t>dr. SITI CHAIRIAH AFRIATI HARAHAP, M.Kes</t>
  </si>
  <si>
    <t>Dokter Ahli Madya pada Puskesmas Binanga</t>
  </si>
  <si>
    <t>dr. ZAKIA PASARIBU</t>
  </si>
  <si>
    <t xml:space="preserve">Dokter Muda pada Puskesmas Pasar Ujung Batu </t>
  </si>
  <si>
    <t>Pjb. Lama/PLH</t>
  </si>
  <si>
    <t>MARAULUAN PARDEDE</t>
  </si>
  <si>
    <t>Pensiun</t>
  </si>
  <si>
    <t>Perawat pada Puskesmas Uj. Batu III</t>
  </si>
  <si>
    <t>KENNEDI HSB, SE</t>
  </si>
  <si>
    <t>IRDANSYAH LUBIS, ST</t>
  </si>
  <si>
    <t>19830922 201101 1 01104</t>
  </si>
  <si>
    <t>NOFRI YANTI NASUTION, AM.Keb</t>
  </si>
  <si>
    <t>FADLI ILHAM, S.T</t>
  </si>
  <si>
    <t>19871119 201001 2 020</t>
  </si>
  <si>
    <t>IRHAM FADLI NAMORA SIREGAR, S.STP</t>
  </si>
  <si>
    <t>19970301 202008 1 001</t>
  </si>
  <si>
    <t>19910928 201903 1 011</t>
  </si>
  <si>
    <t>TAUFIK AKBAR HASIBUAN, S.Pd.I, M.Pd</t>
  </si>
  <si>
    <t>19850717 201001 1 024</t>
  </si>
  <si>
    <t>19770107 201001 2 013</t>
  </si>
  <si>
    <t>Kepala Bidang Perekonomian dan Sumber Daya Alam</t>
  </si>
  <si>
    <t>Kepala Bidang Infrastruktur dan Kewilayahan</t>
  </si>
  <si>
    <t>Kepala Bidang Pemerintahan dan Pembangunan Manusia</t>
  </si>
  <si>
    <t xml:space="preserve">Kepala Bidang Perencanaan, Pengendalian </t>
  </si>
  <si>
    <t>dan Evaluasi Pembangunan Daerah</t>
  </si>
  <si>
    <t>Kepala Bidang Riset dan Inovasi Daerah</t>
  </si>
  <si>
    <t>-</t>
  </si>
  <si>
    <t>- dst</t>
  </si>
  <si>
    <t>-   Kepala Sub Bagian Umum dan Kepegawaian</t>
  </si>
  <si>
    <t>Kepala Bidang Pendataan, Penetapan dan Informasi</t>
  </si>
  <si>
    <t>a    Kasubbid Pendaftaran dan Pendataan</t>
  </si>
  <si>
    <t>b    Kasubbid Penetapan dan Keberatan</t>
  </si>
  <si>
    <t>Kepala Bidang Penagihan, Pengawasan dan Pemeriksaan</t>
  </si>
  <si>
    <t>a.   Kasubbid Penagihan dan Penindakan</t>
  </si>
  <si>
    <t>b.   Kasubbid Pengawasan dan Pemeriksaan</t>
  </si>
  <si>
    <t>a.   Kasubbid Anggaran 1</t>
  </si>
  <si>
    <t>b.   Kasubbid Anggaran 2</t>
  </si>
  <si>
    <t>Kepala Bidang Perbendaharaan</t>
  </si>
  <si>
    <t>b.   Kasubbid Gaji dan Penatausahaan</t>
  </si>
  <si>
    <t>Kepala Bidang Akuntansi</t>
  </si>
  <si>
    <t>a.   Kasubbid Akuntansi</t>
  </si>
  <si>
    <t>b.   Kasubbid Pelaporan dan Pertanggungjawaban</t>
  </si>
  <si>
    <t>Kepala Bidang Aset</t>
  </si>
  <si>
    <t>a.   Kasubbid Pemanfaatan dan Penggunaan</t>
  </si>
  <si>
    <t>b.   Kasubbid Distribusi dan Pengamanan</t>
  </si>
  <si>
    <t>-    Kepala Sub Bagian Umum dan Kepegawaian</t>
  </si>
  <si>
    <t>Kepala Bidang Ketersediaan dan Distribusi Pangan</t>
  </si>
  <si>
    <t>UPTD</t>
  </si>
  <si>
    <t>Kepala Bidang Arsip</t>
  </si>
  <si>
    <t>Kepala Bidang Penataan dan Peningkatan Kapasitas</t>
  </si>
  <si>
    <t>Kepala Bidang Pengelolaan Sampah, Limbah B3 &amp; Peng. Pencemaran</t>
  </si>
  <si>
    <t>Kepala Bidang Perkebunan</t>
  </si>
  <si>
    <t>Kepala Bidang Sarana dan Prasarana</t>
  </si>
  <si>
    <t>RIKHMAD SYUKRI SIREGAR, SH, MM</t>
  </si>
  <si>
    <t>UMMI KALSUM HARAHAP, SH</t>
  </si>
  <si>
    <t>AMIR HAMZAH DAULAY, SE</t>
  </si>
  <si>
    <t xml:space="preserve">YUNIRWAN IMAMAH, SH           </t>
  </si>
  <si>
    <t>AMINUR RAHMAN LUBIS, SH, MH, SE.Ak, SE</t>
  </si>
  <si>
    <t>ILHAMUDDIN HARAHAP, SE, MM</t>
  </si>
  <si>
    <t xml:space="preserve">FITRI LANNORA, SE  </t>
  </si>
  <si>
    <t>ROHANA SARI UTAMI LUBIS, SP / MARSAULINA NASUTION, SE</t>
  </si>
  <si>
    <t>HERMANSYAH PUTRA SIREGAR, SP</t>
  </si>
  <si>
    <t>NAILAH ALHUSNIAH HASIBUAN, SP</t>
  </si>
  <si>
    <t>EKA DAMAYANTI HSB, SH</t>
  </si>
  <si>
    <t>NARUDI, SP</t>
  </si>
  <si>
    <t>MHD. KHAIDIR HARAHAP, ST</t>
  </si>
  <si>
    <t>MUHAMMAD NURDIN HUTAPEA, S.Sos</t>
  </si>
  <si>
    <t>SERI JUNI YANTI HARAHAP, SP</t>
  </si>
  <si>
    <t>WIDI YANTO, SE, MM</t>
  </si>
  <si>
    <t>HEFRIN SALEH HASIBUAN, SE</t>
  </si>
  <si>
    <t>19680626 198704 1 002</t>
  </si>
  <si>
    <t>MUHAMMMAD YUSUF HRP, ST</t>
  </si>
  <si>
    <t>19831024 201101 1 010</t>
  </si>
  <si>
    <t>YUDI HARAHAP, ST</t>
  </si>
  <si>
    <t>19811226 200904 1 002</t>
  </si>
  <si>
    <t>Kepala UPT Laboratorium dan Alat Berat</t>
  </si>
  <si>
    <t>HELMI GUNAWAN HARAHAP, ST, MM</t>
  </si>
  <si>
    <t>19810718 201101 1 010</t>
  </si>
  <si>
    <t>Kepala UPT Pelayanan Air Minum</t>
  </si>
  <si>
    <t>JONI YAMSON, ST</t>
  </si>
  <si>
    <t>19800616 200904 1 004</t>
  </si>
  <si>
    <t>MARIA ULFAH NASUTION, S.Si</t>
  </si>
  <si>
    <t>19820304 201001 2 012</t>
  </si>
  <si>
    <t>RAMLAN, SP, M.Si</t>
  </si>
  <si>
    <t>19680808 199303 1 008</t>
  </si>
  <si>
    <t>JON NEDI PILIANG, SH, MH</t>
  </si>
  <si>
    <t>19830810 201001 1 030</t>
  </si>
  <si>
    <t>ELFI HARIANTI, SKM</t>
  </si>
  <si>
    <t>19781112 201101 2 008</t>
  </si>
  <si>
    <t>HARIS SUHUT, S.Sos</t>
  </si>
  <si>
    <t>19831105 200904 1 004</t>
  </si>
  <si>
    <t>SAHRUNSYAH SIREGAR, SH, MM</t>
  </si>
  <si>
    <t>19821212 201101 1 009</t>
  </si>
  <si>
    <t>19830310 201706 2 003</t>
  </si>
  <si>
    <t>19790802 201412 1 001</t>
  </si>
  <si>
    <t>19810416 201101 2 014</t>
  </si>
  <si>
    <t>19780128 200312 2 006</t>
  </si>
  <si>
    <t>19830719 201001 2 001</t>
  </si>
  <si>
    <t>19810410 201001 1 016</t>
  </si>
  <si>
    <t>19750906 200701 1 005</t>
  </si>
  <si>
    <t>19670603 199103 1 006</t>
  </si>
  <si>
    <t>FITRIA RAHMI, SKM</t>
  </si>
  <si>
    <t>19750601 201001 1 018</t>
  </si>
  <si>
    <t>19850908 201101 1 009</t>
  </si>
  <si>
    <t>19760805 201101 1 006</t>
  </si>
  <si>
    <t>19780607 200701 2 007</t>
  </si>
  <si>
    <t>19840815 201101 2 018</t>
  </si>
  <si>
    <t>19820715 201101 1 018</t>
  </si>
  <si>
    <t>19791112 200701 2 002</t>
  </si>
  <si>
    <t>19871121 200904 1 002</t>
  </si>
  <si>
    <t>19830605 200904 1 007</t>
  </si>
  <si>
    <t>19920219 201101 1 004</t>
  </si>
  <si>
    <t>19870125 201101 1 008</t>
  </si>
  <si>
    <t>19880225 201903 1 007</t>
  </si>
  <si>
    <t>19841027 201101 1 010</t>
  </si>
  <si>
    <t>19831022 200904 1 004</t>
  </si>
  <si>
    <t>MUAMMAR, S.AP, MM</t>
  </si>
  <si>
    <t>AHMAD YUSNAR, SE.</t>
  </si>
  <si>
    <t>UBA KHOIRIYAH LUBIS, SE</t>
  </si>
  <si>
    <t>AZWAR ANAS HASIBUAN, SP</t>
  </si>
  <si>
    <t>19931101 201903 2 009</t>
  </si>
  <si>
    <t>19850328 200312 1 007</t>
  </si>
  <si>
    <t>HENDRA ZULHIARBIE, S.A.P</t>
  </si>
  <si>
    <t>19821003 201001 1 023</t>
  </si>
  <si>
    <t/>
  </si>
  <si>
    <t>ALI AMAN HASIBUAN, S.Tr.I.P</t>
  </si>
  <si>
    <t>20010824 202308 1 003</t>
  </si>
  <si>
    <t>ISKANDAR ZULKARNAIN HARAHAP, SKM</t>
  </si>
  <si>
    <t>19871125 201101 1 013</t>
  </si>
  <si>
    <t>SITI WARNA DAULAY, ST</t>
  </si>
  <si>
    <t>19781204 201101 2 003</t>
  </si>
  <si>
    <t>ALFI SYAHRIN, ST</t>
  </si>
  <si>
    <t>19940222 201903 1 012</t>
  </si>
  <si>
    <t>ABDUL MUTHALIB, S.Pt</t>
  </si>
  <si>
    <t>SUSI SUZANTI LUBIS, S.Pi</t>
  </si>
  <si>
    <t>19720207 199103 1 003</t>
  </si>
  <si>
    <t>AZMI TONDI MARTUA, SH</t>
  </si>
  <si>
    <t>19851214 201101 1 007</t>
  </si>
  <si>
    <t>NURHAWA SARI SIREGAR, SE</t>
  </si>
  <si>
    <t>19820522 201001 2 023</t>
  </si>
  <si>
    <t>PARLINDUNGAN HASIBUAN</t>
  </si>
  <si>
    <t>14.  DINAS PEKERJAAN UMUM DAN TATA RUANG</t>
  </si>
  <si>
    <t>16.  DINAS LINGKUNGAN HIDUP</t>
  </si>
  <si>
    <t>17.  DINAS KETENAGAKERJAAN</t>
  </si>
  <si>
    <t>18.  DINAS PERTANIAN DAN KETAHANAN PANGAN</t>
  </si>
  <si>
    <t xml:space="preserve"> 19.  DINAS PERKEBUNAN, PETERNAKAN DAN PERIKANAN </t>
  </si>
  <si>
    <t>20.   DINAS KOMUNIKASI DAN INFORMATIKA</t>
  </si>
  <si>
    <t>21.   DINAS PERPUSTAKAAN DAN ARSIP</t>
  </si>
  <si>
    <t>22.   BADAN KEPEGAWAIAN DAN PENGEMBANGAN SUMBER DAYA MANUSIA</t>
  </si>
  <si>
    <t xml:space="preserve">23.   BADAN PERENCANAAN PEMBANGUNAN, RISET DAN INOVASI DAERAH </t>
  </si>
  <si>
    <t>24.   BADAN PENDAPATAN, PENGELOLAAN KEUANGAN DAN ASET DAERAH</t>
  </si>
  <si>
    <t>25.   BADAN PENANGGULANGAN BENCANA DAERAH</t>
  </si>
  <si>
    <t>26.   BADAN KESATUAN BANGSA DAN POLITIK</t>
  </si>
  <si>
    <t>27.   RUMAH SAKIT UMUM DAERAH (RSUD)</t>
  </si>
  <si>
    <t>ADI HAMZAH DAULAY, S.Pt</t>
  </si>
  <si>
    <t>19800312 201101 1 006</t>
  </si>
  <si>
    <t>SAPARUDDIN NASUTION, SE</t>
  </si>
  <si>
    <t>19890916 201101 1 004</t>
  </si>
  <si>
    <t>19790820 201001 2 001</t>
  </si>
  <si>
    <t>RAHMAH YANI SIREGAR, ST</t>
  </si>
  <si>
    <t>19801012 200904 2 006</t>
  </si>
  <si>
    <t>HENNY ROS AUGUSTINA SIAHAAN, S.Sos</t>
  </si>
  <si>
    <t>ISNINA SAKINAH SIREGAR, S.T</t>
  </si>
  <si>
    <t>19960715 202012 2 014</t>
  </si>
  <si>
    <t>AFNI SARIMAYANTI SIREGAR, A. Md, Kep</t>
  </si>
  <si>
    <t>19790415 200701 2 002</t>
  </si>
  <si>
    <t>ELISAH EVAWANI SIREGAR, A.Md.Keb</t>
  </si>
  <si>
    <t>19680817 201704 2 013</t>
  </si>
  <si>
    <t>AHMAD HUSIN HASIBUAN</t>
  </si>
  <si>
    <t>19681231 200701 1 562</t>
  </si>
  <si>
    <t>DESIANDY LINDASARI, SH</t>
  </si>
  <si>
    <t>19861202 201101 2 016</t>
  </si>
  <si>
    <t>MUHAMMAD YUSUF SIREGAR</t>
  </si>
  <si>
    <t>19710712 199103 1 003</t>
  </si>
  <si>
    <t>ELFI RAHMI, S.Gz</t>
  </si>
  <si>
    <t>19880101 201001 2 029</t>
  </si>
  <si>
    <t>WINA YANTI NASUTION, S.Pd, M.Pd</t>
  </si>
  <si>
    <t>19870814 201001 2 027</t>
  </si>
  <si>
    <t>JUMPA KURNIA HASIBUAN, S.Pt</t>
  </si>
  <si>
    <t>19831018 201706 1 001</t>
  </si>
  <si>
    <t>MUNAWIR BAQI DAULAY, S.AP</t>
  </si>
  <si>
    <t>19951006 201903 1 002</t>
  </si>
  <si>
    <t>JENI FIANI SOSANTI NASUTION, S.Kep</t>
  </si>
  <si>
    <t>19781121 200801 2 004</t>
  </si>
  <si>
    <t>dr. SUKRI HABIBI P. DAULAY</t>
  </si>
  <si>
    <t>19890809 201403 1 003</t>
  </si>
  <si>
    <t>SYARAH MELINDA, ST</t>
  </si>
  <si>
    <t>19950511 201903 2 008</t>
  </si>
  <si>
    <t>SOFYAN UMAR NASUTION, SH, M.M</t>
  </si>
  <si>
    <t>19830122 201001 1 028</t>
  </si>
  <si>
    <t>SITTI ROHANI NASUTION, SE</t>
  </si>
  <si>
    <t xml:space="preserve">IV/a </t>
  </si>
  <si>
    <t>AMNI NIRWANA HARAHAP, SKM</t>
  </si>
  <si>
    <t>19860923 200904 2 005</t>
  </si>
  <si>
    <t>SORIATUN HARAHAP, S.Kep, Ns</t>
  </si>
  <si>
    <t>19960201 202203 2 015</t>
  </si>
  <si>
    <t>NELA YULIANA, S.Kep.,Ns</t>
  </si>
  <si>
    <t>19960718 202203 2 012</t>
  </si>
  <si>
    <t>inggi</t>
  </si>
  <si>
    <t xml:space="preserve">FITRI YANI LUBIS, S.Pd, M.Si      </t>
  </si>
  <si>
    <t xml:space="preserve">MUNAWAR NASUTION, S.Pd., M.H         </t>
  </si>
  <si>
    <t>WARSINI, SE</t>
  </si>
  <si>
    <t>19770525 201001 2 020</t>
  </si>
  <si>
    <t>SANIYAH, SE</t>
  </si>
  <si>
    <t>19810218 200904 2 005</t>
  </si>
  <si>
    <t>BAHARUDIN EFENDI HASIBUAN, S.Tr.Tra</t>
  </si>
  <si>
    <t>19990927 202302 1 001</t>
  </si>
  <si>
    <t>PANGIHUTAN NASUTION, S.Sos</t>
  </si>
  <si>
    <t>19770323 200006 1 003</t>
  </si>
  <si>
    <t>Ir. SARLEN IBRAHIM HARAHAP, ST,  MM</t>
  </si>
  <si>
    <t>ADI SANDRA SIREGAR, S.STP, M.M</t>
  </si>
  <si>
    <t xml:space="preserve">WYLDAN ANSYORI, SH, M.Si </t>
  </si>
  <si>
    <t>RISWAN ALI SYAHPUTRA, S.Kom</t>
  </si>
  <si>
    <t>ADE RAHMAN, S.Pd</t>
  </si>
  <si>
    <t>19880505 201102 1 001</t>
  </si>
  <si>
    <t>'19770115 200212 1 003</t>
  </si>
  <si>
    <t>SITI NUR JANNAH DAULAY, SKM</t>
  </si>
  <si>
    <t>19950509 201903 2 013</t>
  </si>
  <si>
    <t>ELNITA WATI, SH</t>
  </si>
  <si>
    <t>Bd. DINA MAYA SURI HARAHAP, S.Keb, M.K.M</t>
  </si>
  <si>
    <t xml:space="preserve">SOLAHUDDIN LUBIS, S.Pd </t>
  </si>
  <si>
    <t>GUSTI OLOAN SIREGAR, S.E.I, M.M</t>
  </si>
  <si>
    <t>SAFRAN ILYAS NASUTION, ST,M.Si</t>
  </si>
  <si>
    <t>19740605 200904 1 001</t>
  </si>
  <si>
    <t xml:space="preserve">SRI HAYATI AGUSTINA, SE </t>
  </si>
  <si>
    <t xml:space="preserve">MIRANDA REZKY LUBIS, S.Sos </t>
  </si>
  <si>
    <t>19861027 201001 2 021</t>
  </si>
  <si>
    <t xml:space="preserve">ASRIL HAFIF SACHMUD, S.P </t>
  </si>
  <si>
    <t>19830924 200904 1 004</t>
  </si>
  <si>
    <t>ARMILA SOFIATI NASUTION, SE,MM</t>
  </si>
  <si>
    <t>19780101 201001 2 020</t>
  </si>
  <si>
    <t xml:space="preserve">RIZKI SAHALA SIREGAR, S.Pd </t>
  </si>
  <si>
    <t>19860820 201903 1 004</t>
  </si>
  <si>
    <t>FRISKO AS, S.KOM</t>
  </si>
  <si>
    <t>19861025 201903 1 003</t>
  </si>
  <si>
    <t xml:space="preserve">HAMNIL FARIJAH LUBIS, S.Pd </t>
  </si>
  <si>
    <t>SRIMAYA SIMANJUNTAK, S.E</t>
  </si>
  <si>
    <t>19861231 202012 2 015</t>
  </si>
  <si>
    <t>LAMIN, SKM</t>
  </si>
  <si>
    <t>19730703 200801 1 001</t>
  </si>
  <si>
    <t xml:space="preserve">NIRHAN ALAM SYARIF, S.Sos </t>
  </si>
  <si>
    <t xml:space="preserve">SALEH AFIFF HARAHAP, S.I.P </t>
  </si>
  <si>
    <t>19950519 201903 1 001</t>
  </si>
  <si>
    <t>ALFIANTO, A.M.G</t>
  </si>
  <si>
    <t>NOVIZA RENI, S.Gz</t>
  </si>
  <si>
    <t>19901101 201403 2 003</t>
  </si>
  <si>
    <t>KHOLIL SIREGAR, SE</t>
  </si>
  <si>
    <t>MHD. HANAFI ARIF LUBIS, S.Sos</t>
  </si>
  <si>
    <t>19890412 201101 1 004</t>
  </si>
  <si>
    <t>SYAFRIN EFENDI HASIBUAN, ST., M.M</t>
  </si>
  <si>
    <t>19790621 200803 1 001</t>
  </si>
  <si>
    <t>Ir. ADE MARTUA HARAHAP, ST, MM</t>
  </si>
  <si>
    <t>19800517 201101 1 013</t>
  </si>
  <si>
    <t>MUNAWAR NASUTION, S.Pd., M.H</t>
  </si>
  <si>
    <t xml:space="preserve">Dr. MUKMIN SAIPUL, S.Pd, M.Si </t>
  </si>
  <si>
    <t>19760114 200212 1 003</t>
  </si>
  <si>
    <t>PARLINDUNGAN HASIBUAN, S.Kom, MM</t>
  </si>
  <si>
    <t>DEFENITIF</t>
  </si>
  <si>
    <t>JUMLAH JABATAN</t>
  </si>
  <si>
    <t>PERIODE : 2026</t>
  </si>
  <si>
    <t>Kepala Dinas Pemuda, Olahraga dan Pariwisata</t>
  </si>
  <si>
    <t>Kepala Satuan Polisi Pamong Praja dan Damkar</t>
  </si>
  <si>
    <t>Kepala Dinas Penanaman Modal dan Pelayana Terpadu Satu Pintu</t>
  </si>
  <si>
    <t>Kepala Dinas Perpustakaan dan Arsip</t>
  </si>
  <si>
    <r>
      <t xml:space="preserve">N/B: </t>
    </r>
    <r>
      <rPr>
        <b/>
        <sz val="11"/>
        <color theme="1"/>
        <rFont val="Calibri"/>
        <family val="2"/>
        <scheme val="minor"/>
      </rPr>
      <t>Jabatan Pimpinan Tinggi (JPT) yang Defenitif</t>
    </r>
  </si>
  <si>
    <t>YASRUN SALEH NASUTION, S.Sos, M.M</t>
  </si>
  <si>
    <t>DODI SAHPUTRA PANJAITAN, SKM</t>
  </si>
  <si>
    <t>19820420 201001 1 033</t>
  </si>
  <si>
    <t>SAHRON RIZAL HARAHAP, S.Pd, M.Si</t>
  </si>
  <si>
    <t>19801017 201412 1 003</t>
  </si>
  <si>
    <t>SISKA EMILIASARI NASUTION, A.Ma, S.Pd</t>
  </si>
  <si>
    <t>19850918 200904 2 014</t>
  </si>
  <si>
    <t>IRAWADI SIREGAR, S.STP, M.M</t>
  </si>
  <si>
    <t>19850710 200602 1 001</t>
  </si>
  <si>
    <t xml:space="preserve">ZULIANI LUBIS, S.Tr.Keb       </t>
  </si>
  <si>
    <t>RIZKI DEWI, SE</t>
  </si>
  <si>
    <t>Bd.HAMNA ESNAENI, S.Keb</t>
  </si>
  <si>
    <t>'19770523 201412 2 001</t>
  </si>
  <si>
    <t>RUDI DAMHURI NASUTION, SKM</t>
  </si>
  <si>
    <t>RITASARI NASUTION, ST, M.M</t>
  </si>
  <si>
    <t>ABEL ANDRILA, S.Ars</t>
  </si>
  <si>
    <t>'19920930 202012 1 014</t>
  </si>
  <si>
    <t>HERY DAHLAN ISKANDAR HASIBUAN, SE</t>
  </si>
  <si>
    <t>'19810617 201101 1 008</t>
  </si>
  <si>
    <t>RAHMAT ROITO, SP</t>
  </si>
  <si>
    <t>PARMONANGAN HARAHAP, SP</t>
  </si>
  <si>
    <t>19720603 200701 1 007</t>
  </si>
  <si>
    <t>MUHAMMAD SUHEIRIE HARAHAP, SE, M.Si</t>
  </si>
  <si>
    <t>FANSURI ASRIANTO DAULAY, S.Ag, M.Pd</t>
  </si>
  <si>
    <t>19730617 201101 1 001</t>
  </si>
  <si>
    <t>MOHAMMAD SOLIHIN, SE, M.M</t>
  </si>
  <si>
    <t>19761129 201001 1 008</t>
  </si>
  <si>
    <t>MARDAN HUSEIN HASIBUAN, S.Kom</t>
  </si>
  <si>
    <t>19911007 201903 1 003</t>
  </si>
  <si>
    <t>WINDA VIA CARLINA</t>
  </si>
  <si>
    <t>19961217 202012 2 012</t>
  </si>
  <si>
    <t>INDRA FATRIZAL NS</t>
  </si>
  <si>
    <t>TONDI PARLAGUTAN HARAHAP, S.Sos</t>
  </si>
  <si>
    <t>KHOIRUL ANWAR NASUTION, S.Sos</t>
  </si>
  <si>
    <t>BENNY LUBIS, AMKG, SE</t>
  </si>
  <si>
    <t>19820622 201001 1 019</t>
  </si>
  <si>
    <t>FIKRIATUL ARIFAH HSB, ST</t>
  </si>
  <si>
    <t>19950722 201903 2 012</t>
  </si>
  <si>
    <t>ERIKA WAHYUNI DAULAY, SST, M.K.M</t>
  </si>
  <si>
    <t>19870311 201001 2 034</t>
  </si>
  <si>
    <t>SYARIFAH HANNUM HASIBUAN, SE</t>
  </si>
  <si>
    <t>19960203 202012 2 005</t>
  </si>
  <si>
    <t>HILALUDDIN DAULAY, SH</t>
  </si>
  <si>
    <t>19911020 201101 1 001</t>
  </si>
  <si>
    <t>HOTMAN PULUNGAN, SH</t>
  </si>
  <si>
    <t>19721129 200701 1 026</t>
  </si>
  <si>
    <t>ASWIN ALAMSYAH HASIBUAN, SE</t>
  </si>
  <si>
    <t>19701226 199403 1 002</t>
  </si>
  <si>
    <t>NUR HAFIDAH LUBIS, AM.Keb</t>
  </si>
  <si>
    <t>YUSRI RITONGA, AMK</t>
  </si>
  <si>
    <t>19790916 200212 1 004</t>
  </si>
  <si>
    <t>RICKY HADAMEAN, S.IP</t>
  </si>
  <si>
    <t>19870503 200701 1 001</t>
  </si>
  <si>
    <t>KOMAD JAMAL HARAHAP, M.Si</t>
  </si>
  <si>
    <t>GADOMBANG HASIBUAN, S.Pd</t>
  </si>
  <si>
    <t>19821108 201403 1 001</t>
  </si>
  <si>
    <t>c.  Kepala Bagian Protokol dan Komunikasi Pimpinan</t>
  </si>
  <si>
    <t>SOPWIN AHMADI DAULAY, S.Pd</t>
  </si>
  <si>
    <t>19820623 201412 1 001</t>
  </si>
  <si>
    <t>AJUM PUTRIANI HASIBUAN, Am. Keb</t>
  </si>
  <si>
    <t>19860226 201101 2 025</t>
  </si>
  <si>
    <t>HASAN BASRI HASIBUAN, SKM, M.K.M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</si>
</sst>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6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Wingdings"/>
      <charset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5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quotePrefix="1" applyFont="1" applyBorder="1"/>
    <xf numFmtId="0" fontId="2" fillId="0" borderId="2" xfId="0" quotePrefix="1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/>
    <xf numFmtId="0" fontId="2" fillId="0" borderId="4" xfId="0" quotePrefix="1" applyFont="1" applyBorder="1"/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quotePrefix="1" applyFont="1" applyBorder="1" applyAlignment="1">
      <alignment horizontal="left" vertical="center" indent="2"/>
    </xf>
    <xf numFmtId="0" fontId="2" fillId="0" borderId="4" xfId="0" applyFont="1" applyBorder="1" applyAlignment="1">
      <alignment horizontal="center"/>
    </xf>
    <xf numFmtId="0" fontId="2" fillId="0" borderId="4" xfId="0" quotePrefix="1" applyFont="1" applyBorder="1" applyAlignment="1">
      <alignment horizontal="left" vertical="center"/>
    </xf>
    <xf numFmtId="0" fontId="2" fillId="0" borderId="2" xfId="0" quotePrefix="1" applyFont="1" applyBorder="1" applyAlignment="1">
      <alignment horizontal="left" vertical="center" indent="2"/>
    </xf>
    <xf numFmtId="0" fontId="2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2" xfId="0" quotePrefix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/>
    <xf numFmtId="0" fontId="3" fillId="0" borderId="3" xfId="0" quotePrefix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quotePrefix="1" applyFont="1" applyBorder="1"/>
    <xf numFmtId="0" fontId="3" fillId="0" borderId="4" xfId="0" applyFont="1" applyBorder="1" applyAlignment="1">
      <alignment horizontal="left" vertical="center"/>
    </xf>
    <xf numFmtId="0" fontId="3" fillId="0" borderId="4" xfId="0" applyFont="1" applyBorder="1"/>
    <xf numFmtId="0" fontId="3" fillId="0" borderId="4" xfId="0" quotePrefix="1" applyFont="1" applyBorder="1"/>
    <xf numFmtId="0" fontId="2" fillId="0" borderId="1" xfId="0" quotePrefix="1" applyFont="1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indent="2"/>
    </xf>
    <xf numFmtId="0" fontId="2" fillId="0" borderId="1" xfId="0" quotePrefix="1" applyFont="1" applyBorder="1" applyAlignment="1">
      <alignment horizontal="left" vertical="center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7" xfId="0" applyFont="1" applyBorder="1"/>
    <xf numFmtId="41" fontId="2" fillId="0" borderId="3" xfId="1" applyFont="1" applyBorder="1" applyAlignment="1">
      <alignment horizontal="center" vertical="center"/>
    </xf>
    <xf numFmtId="41" fontId="2" fillId="0" borderId="3" xfId="1" applyFont="1" applyBorder="1" applyAlignment="1"/>
    <xf numFmtId="0" fontId="2" fillId="0" borderId="0" xfId="0" quotePrefix="1" applyFont="1" applyAlignment="1">
      <alignment horizontal="left" indent="13"/>
    </xf>
    <xf numFmtId="41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indent="13"/>
    </xf>
    <xf numFmtId="0" fontId="3" fillId="0" borderId="0" xfId="0" applyFont="1" applyAlignment="1">
      <alignment horizontal="right"/>
    </xf>
    <xf numFmtId="0" fontId="2" fillId="0" borderId="1" xfId="0" quotePrefix="1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1" fontId="2" fillId="0" borderId="0" xfId="0" applyNumberFormat="1" applyFont="1"/>
    <xf numFmtId="41" fontId="2" fillId="0" borderId="0" xfId="1" applyFont="1" applyAlignment="1"/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/>
    <xf numFmtId="0" fontId="3" fillId="0" borderId="2" xfId="0" quotePrefix="1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quotePrefix="1" applyFont="1" applyBorder="1"/>
    <xf numFmtId="0" fontId="3" fillId="0" borderId="0" xfId="0" applyFont="1" applyAlignment="1">
      <alignment horizontal="left"/>
    </xf>
    <xf numFmtId="0" fontId="2" fillId="0" borderId="0" xfId="0" quotePrefix="1" applyFont="1" applyAlignment="1">
      <alignment horizontal="left" indent="2"/>
    </xf>
    <xf numFmtId="0" fontId="2" fillId="0" borderId="2" xfId="0" applyFont="1" applyBorder="1" applyAlignment="1">
      <alignment horizontal="left" vertical="center"/>
    </xf>
    <xf numFmtId="0" fontId="8" fillId="0" borderId="1" xfId="0" quotePrefix="1" applyFont="1" applyBorder="1" applyAlignment="1">
      <alignment horizontal="left"/>
    </xf>
    <xf numFmtId="41" fontId="0" fillId="0" borderId="1" xfId="1" applyFont="1" applyBorder="1"/>
    <xf numFmtId="0" fontId="1" fillId="0" borderId="0" xfId="0" applyFont="1"/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left"/>
    </xf>
    <xf numFmtId="41" fontId="0" fillId="0" borderId="3" xfId="1" applyFont="1" applyBorder="1"/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1" fillId="2" borderId="0" xfId="0" applyFont="1" applyFill="1" applyAlignment="1">
      <alignment horizontal="left" vertical="center" wrapText="1" indent="17"/>
    </xf>
    <xf numFmtId="0" fontId="0" fillId="0" borderId="0" xfId="0" applyAlignment="1">
      <alignment horizontal="left" indent="17"/>
    </xf>
    <xf numFmtId="0" fontId="6" fillId="4" borderId="2" xfId="0" applyFont="1" applyFill="1" applyBorder="1" applyAlignment="1">
      <alignment horizontal="center" vertical="center"/>
    </xf>
    <xf numFmtId="0" fontId="2" fillId="0" borderId="15" xfId="0" applyFont="1" applyBorder="1"/>
    <xf numFmtId="0" fontId="7" fillId="0" borderId="0" xfId="0" applyFont="1" applyAlignment="1">
      <alignment horizontal="center"/>
    </xf>
    <xf numFmtId="0" fontId="8" fillId="0" borderId="2" xfId="0" quotePrefix="1" applyFont="1" applyBorder="1" applyAlignment="1">
      <alignment horizontal="left"/>
    </xf>
    <xf numFmtId="41" fontId="0" fillId="0" borderId="2" xfId="1" applyFont="1" applyBorder="1"/>
    <xf numFmtId="0" fontId="13" fillId="0" borderId="3" xfId="0" quotePrefix="1" applyFont="1" applyBorder="1" applyAlignment="1">
      <alignment horizontal="right"/>
    </xf>
    <xf numFmtId="41" fontId="12" fillId="0" borderId="3" xfId="1" applyFont="1" applyBorder="1"/>
    <xf numFmtId="41" fontId="6" fillId="0" borderId="3" xfId="1" applyFont="1" applyBorder="1"/>
    <xf numFmtId="0" fontId="13" fillId="0" borderId="3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41" fontId="6" fillId="0" borderId="1" xfId="0" applyNumberFormat="1" applyFont="1" applyBorder="1"/>
    <xf numFmtId="0" fontId="2" fillId="0" borderId="8" xfId="0" applyFont="1" applyBorder="1"/>
    <xf numFmtId="0" fontId="2" fillId="2" borderId="1" xfId="0" quotePrefix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5" xfId="0" quotePrefix="1" applyFont="1" applyBorder="1" applyAlignment="1">
      <alignment horizontal="left" vertical="center" indent="2"/>
    </xf>
    <xf numFmtId="0" fontId="2" fillId="2" borderId="5" xfId="0" applyFont="1" applyFill="1" applyBorder="1" applyAlignment="1">
      <alignment horizontal="left" vertical="center" wrapText="1"/>
    </xf>
    <xf numFmtId="0" fontId="2" fillId="0" borderId="5" xfId="0" quotePrefix="1" applyFont="1" applyBorder="1"/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quotePrefix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1" xfId="0" quotePrefix="1" applyFont="1" applyFill="1" applyBorder="1"/>
    <xf numFmtId="0" fontId="15" fillId="0" borderId="0" xfId="0" applyFont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1" fontId="2" fillId="0" borderId="1" xfId="1" applyFont="1" applyBorder="1" applyAlignment="1">
      <alignment horizontal="center" vertical="center"/>
    </xf>
    <xf numFmtId="41" fontId="2" fillId="0" borderId="0" xfId="1" quotePrefix="1" applyFont="1" applyAlignment="1"/>
    <xf numFmtId="0" fontId="2" fillId="2" borderId="1" xfId="0" applyFont="1" applyFill="1" applyBorder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/>
    <xf numFmtId="0" fontId="0" fillId="0" borderId="1" xfId="0" applyBorder="1"/>
    <xf numFmtId="41" fontId="0" fillId="0" borderId="1" xfId="0" applyNumberFormat="1" applyBorder="1"/>
    <xf numFmtId="41" fontId="0" fillId="0" borderId="3" xfId="0" quotePrefix="1" applyNumberFormat="1" applyBorder="1"/>
    <xf numFmtId="0" fontId="0" fillId="0" borderId="3" xfId="0" applyBorder="1"/>
    <xf numFmtId="41" fontId="0" fillId="0" borderId="3" xfId="0" applyNumberFormat="1" applyBorder="1"/>
    <xf numFmtId="41" fontId="0" fillId="0" borderId="2" xfId="0" applyNumberFormat="1" applyBorder="1"/>
    <xf numFmtId="0" fontId="6" fillId="3" borderId="2" xfId="0" applyFont="1" applyFill="1" applyBorder="1" applyAlignment="1">
      <alignment horizontal="center" vertical="center" wrapText="1"/>
    </xf>
    <xf numFmtId="41" fontId="0" fillId="0" borderId="3" xfId="1" applyFont="1" applyBorder="1" applyAlignment="1">
      <alignment wrapText="1"/>
    </xf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quotePrefix="1" applyFont="1" applyFill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quotePrefix="1" applyFont="1" applyAlignment="1">
      <alignment horizontal="left" indent="2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2" xfId="0" applyBorder="1" applyAlignment="1">
      <alignment horizontal="left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85"/>
  <sheetViews>
    <sheetView tabSelected="1" view="pageBreakPreview" zoomScale="85" zoomScaleNormal="85" zoomScaleSheetLayoutView="85" workbookViewId="0">
      <selection activeCell="A3" sqref="A3:N3"/>
    </sheetView>
  </sheetViews>
  <sheetFormatPr defaultColWidth="9.1796875" defaultRowHeight="14" x14ac:dyDescent="0.3"/>
  <cols>
    <col min="1" max="1" width="4.81640625" style="1" customWidth="1"/>
    <col min="2" max="2" width="57" style="1" customWidth="1"/>
    <col min="3" max="3" width="44.54296875" style="1" customWidth="1"/>
    <col min="4" max="4" width="20.1796875" style="1" customWidth="1"/>
    <col min="5" max="5" width="5" style="1" customWidth="1"/>
    <col min="6" max="6" width="14.26953125" style="1" customWidth="1"/>
    <col min="7" max="7" width="4.7265625" style="1" customWidth="1"/>
    <col min="8" max="8" width="5" style="1" customWidth="1"/>
    <col min="9" max="9" width="4.7265625" style="1" customWidth="1"/>
    <col min="10" max="10" width="5" style="1" customWidth="1"/>
    <col min="11" max="13" width="4.7265625" style="1" customWidth="1"/>
    <col min="14" max="14" width="4.54296875" style="1" customWidth="1"/>
    <col min="15" max="16384" width="9.1796875" style="1"/>
  </cols>
  <sheetData>
    <row r="1" spans="1:14" ht="15.5" x14ac:dyDescent="0.35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4" ht="15.5" x14ac:dyDescent="0.35">
      <c r="A2" s="167" t="s">
        <v>73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</row>
    <row r="3" spans="1:14" ht="15.5" x14ac:dyDescent="0.35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ht="15.5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3">
      <c r="A5" s="2" t="s">
        <v>45</v>
      </c>
    </row>
    <row r="7" spans="1:14" x14ac:dyDescent="0.3">
      <c r="A7" s="158" t="s">
        <v>1</v>
      </c>
      <c r="B7" s="158" t="s">
        <v>2</v>
      </c>
      <c r="C7" s="158" t="s">
        <v>3</v>
      </c>
      <c r="D7" s="158" t="s">
        <v>4</v>
      </c>
      <c r="E7" s="158" t="s">
        <v>5</v>
      </c>
      <c r="F7" s="155" t="s">
        <v>942</v>
      </c>
      <c r="G7" s="158" t="s">
        <v>6</v>
      </c>
      <c r="H7" s="158"/>
      <c r="I7" s="158"/>
      <c r="J7" s="158"/>
      <c r="K7" s="158"/>
      <c r="L7" s="158"/>
      <c r="M7" s="158"/>
      <c r="N7" s="155" t="s">
        <v>7</v>
      </c>
    </row>
    <row r="8" spans="1:14" ht="14.5" thickBot="1" x14ac:dyDescent="0.35">
      <c r="A8" s="159"/>
      <c r="B8" s="159"/>
      <c r="C8" s="159"/>
      <c r="D8" s="159"/>
      <c r="E8" s="159"/>
      <c r="F8" s="156"/>
      <c r="G8" s="5" t="s">
        <v>8</v>
      </c>
      <c r="H8" s="5" t="s">
        <v>9</v>
      </c>
      <c r="I8" s="5" t="s">
        <v>10</v>
      </c>
      <c r="J8" s="5" t="s">
        <v>11</v>
      </c>
      <c r="K8" s="5" t="s">
        <v>12</v>
      </c>
      <c r="L8" s="5" t="s">
        <v>13</v>
      </c>
      <c r="M8" s="5" t="s">
        <v>14</v>
      </c>
      <c r="N8" s="156"/>
    </row>
    <row r="9" spans="1:14" ht="14.5" thickTop="1" x14ac:dyDescent="0.3">
      <c r="A9" s="36">
        <v>1</v>
      </c>
      <c r="B9" s="37" t="s">
        <v>17</v>
      </c>
      <c r="C9" s="38" t="s">
        <v>37</v>
      </c>
      <c r="D9" s="39" t="s">
        <v>53</v>
      </c>
      <c r="E9" s="36" t="s">
        <v>35</v>
      </c>
      <c r="F9" s="36"/>
      <c r="G9" s="15" t="s">
        <v>33</v>
      </c>
      <c r="H9" s="9"/>
      <c r="I9" s="9"/>
      <c r="J9" s="9"/>
      <c r="K9" s="9"/>
      <c r="L9" s="9"/>
      <c r="M9" s="9"/>
      <c r="N9" s="64"/>
    </row>
    <row r="10" spans="1:14" x14ac:dyDescent="0.3">
      <c r="A10" s="32">
        <v>2</v>
      </c>
      <c r="B10" s="40" t="s">
        <v>18</v>
      </c>
      <c r="C10" s="41"/>
      <c r="D10" s="42"/>
      <c r="E10" s="32"/>
      <c r="F10" s="32"/>
      <c r="G10" s="10"/>
      <c r="H10" s="15" t="s">
        <v>33</v>
      </c>
      <c r="I10" s="10"/>
      <c r="J10" s="10"/>
      <c r="K10" s="10"/>
      <c r="L10" s="10"/>
      <c r="M10" s="10"/>
      <c r="N10" s="3"/>
    </row>
    <row r="11" spans="1:14" x14ac:dyDescent="0.3">
      <c r="A11" s="32">
        <v>3</v>
      </c>
      <c r="B11" s="40" t="s">
        <v>19</v>
      </c>
      <c r="C11" s="41" t="s">
        <v>1219</v>
      </c>
      <c r="D11" s="42" t="s">
        <v>296</v>
      </c>
      <c r="E11" s="32" t="s">
        <v>72</v>
      </c>
      <c r="F11" s="32"/>
      <c r="G11" s="10"/>
      <c r="H11" s="15" t="s">
        <v>33</v>
      </c>
      <c r="I11" s="10"/>
      <c r="J11" s="10"/>
      <c r="K11" s="10"/>
      <c r="L11" s="10"/>
      <c r="M11" s="10"/>
      <c r="N11" s="3" t="s">
        <v>84</v>
      </c>
    </row>
    <row r="12" spans="1:14" x14ac:dyDescent="0.3">
      <c r="A12" s="32">
        <v>4</v>
      </c>
      <c r="B12" s="40" t="s">
        <v>20</v>
      </c>
      <c r="C12" s="41" t="s">
        <v>36</v>
      </c>
      <c r="D12" s="42" t="s">
        <v>52</v>
      </c>
      <c r="E12" s="32" t="s">
        <v>35</v>
      </c>
      <c r="F12" s="32"/>
      <c r="G12" s="10"/>
      <c r="H12" s="15" t="s">
        <v>33</v>
      </c>
      <c r="I12" s="10"/>
      <c r="J12" s="10"/>
      <c r="K12" s="10"/>
      <c r="L12" s="10"/>
      <c r="M12" s="10"/>
      <c r="N12" s="3"/>
    </row>
    <row r="13" spans="1:14" x14ac:dyDescent="0.3">
      <c r="A13" s="32">
        <v>5</v>
      </c>
      <c r="B13" s="40" t="s">
        <v>21</v>
      </c>
      <c r="C13" s="41" t="s">
        <v>37</v>
      </c>
      <c r="D13" s="42" t="s">
        <v>53</v>
      </c>
      <c r="E13" s="32" t="s">
        <v>35</v>
      </c>
      <c r="F13" s="32"/>
      <c r="G13" s="10"/>
      <c r="H13" s="15" t="s">
        <v>33</v>
      </c>
      <c r="I13" s="10"/>
      <c r="J13" s="10"/>
      <c r="K13" s="10"/>
      <c r="L13" s="10"/>
      <c r="M13" s="10"/>
      <c r="N13" s="3"/>
    </row>
    <row r="14" spans="1:14" x14ac:dyDescent="0.3">
      <c r="A14" s="12"/>
      <c r="B14" s="14" t="s">
        <v>22</v>
      </c>
      <c r="C14" s="3" t="s">
        <v>754</v>
      </c>
      <c r="D14" s="17" t="s">
        <v>755</v>
      </c>
      <c r="E14" s="10" t="s">
        <v>49</v>
      </c>
      <c r="F14" s="112" t="s">
        <v>1090</v>
      </c>
      <c r="G14" s="10"/>
      <c r="H14" s="10"/>
      <c r="I14" s="15" t="s">
        <v>33</v>
      </c>
      <c r="J14" s="10"/>
      <c r="K14" s="10"/>
      <c r="L14" s="10"/>
      <c r="M14" s="10"/>
      <c r="N14" s="3"/>
    </row>
    <row r="15" spans="1:14" x14ac:dyDescent="0.3">
      <c r="A15" s="12"/>
      <c r="B15" s="14" t="s">
        <v>23</v>
      </c>
      <c r="C15" s="3" t="s">
        <v>102</v>
      </c>
      <c r="D15" s="3" t="s">
        <v>103</v>
      </c>
      <c r="E15" s="10" t="s">
        <v>59</v>
      </c>
      <c r="F15" s="10"/>
      <c r="G15" s="10"/>
      <c r="H15" s="10"/>
      <c r="I15" s="15" t="s">
        <v>33</v>
      </c>
      <c r="J15" s="10"/>
      <c r="K15" s="10"/>
      <c r="L15" s="10"/>
      <c r="M15" s="10"/>
      <c r="N15" s="3"/>
    </row>
    <row r="16" spans="1:14" x14ac:dyDescent="0.3">
      <c r="A16" s="12"/>
      <c r="B16" s="14" t="s">
        <v>24</v>
      </c>
      <c r="C16" s="3" t="s">
        <v>104</v>
      </c>
      <c r="D16" s="3" t="s">
        <v>105</v>
      </c>
      <c r="E16" s="10" t="s">
        <v>59</v>
      </c>
      <c r="F16" s="10"/>
      <c r="G16" s="10"/>
      <c r="H16" s="10"/>
      <c r="I16" s="15" t="s">
        <v>33</v>
      </c>
      <c r="J16" s="10"/>
      <c r="K16" s="10"/>
      <c r="L16" s="10"/>
      <c r="M16" s="10"/>
      <c r="N16" s="3"/>
    </row>
    <row r="17" spans="1:14" x14ac:dyDescent="0.3">
      <c r="A17" s="32">
        <v>6</v>
      </c>
      <c r="B17" s="40" t="s">
        <v>25</v>
      </c>
      <c r="C17" s="41" t="s">
        <v>38</v>
      </c>
      <c r="D17" s="42" t="s">
        <v>54</v>
      </c>
      <c r="E17" s="32" t="s">
        <v>35</v>
      </c>
      <c r="F17" s="32"/>
      <c r="G17" s="10"/>
      <c r="H17" s="15" t="s">
        <v>33</v>
      </c>
      <c r="I17" s="10"/>
      <c r="J17" s="10"/>
      <c r="K17" s="10"/>
      <c r="L17" s="10"/>
      <c r="M17" s="10"/>
      <c r="N17" s="3"/>
    </row>
    <row r="18" spans="1:14" x14ac:dyDescent="0.3">
      <c r="A18" s="12"/>
      <c r="B18" s="14" t="s">
        <v>26</v>
      </c>
      <c r="C18" s="3" t="s">
        <v>106</v>
      </c>
      <c r="D18" s="3" t="s">
        <v>107</v>
      </c>
      <c r="E18" s="10" t="s">
        <v>49</v>
      </c>
      <c r="F18" s="10"/>
      <c r="G18" s="10"/>
      <c r="H18" s="10"/>
      <c r="I18" s="15" t="s">
        <v>33</v>
      </c>
      <c r="J18" s="10"/>
      <c r="K18" s="10"/>
      <c r="L18" s="10"/>
      <c r="M18" s="10"/>
      <c r="N18" s="3"/>
    </row>
    <row r="19" spans="1:14" x14ac:dyDescent="0.3">
      <c r="A19" s="12"/>
      <c r="B19" s="14" t="s">
        <v>27</v>
      </c>
      <c r="C19" s="3" t="s">
        <v>108</v>
      </c>
      <c r="D19" s="3" t="s">
        <v>109</v>
      </c>
      <c r="E19" s="10" t="s">
        <v>72</v>
      </c>
      <c r="F19" s="10"/>
      <c r="G19" s="10"/>
      <c r="H19" s="10"/>
      <c r="I19" s="15" t="s">
        <v>33</v>
      </c>
      <c r="J19" s="10"/>
      <c r="K19" s="10"/>
      <c r="L19" s="10"/>
      <c r="M19" s="10"/>
      <c r="N19" s="3"/>
    </row>
    <row r="20" spans="1:14" x14ac:dyDescent="0.3">
      <c r="A20" s="12"/>
      <c r="B20" s="14" t="s">
        <v>28</v>
      </c>
      <c r="C20" s="3" t="s">
        <v>110</v>
      </c>
      <c r="D20" s="3" t="s">
        <v>111</v>
      </c>
      <c r="E20" s="10" t="s">
        <v>72</v>
      </c>
      <c r="F20" s="10"/>
      <c r="G20" s="10"/>
      <c r="H20" s="10"/>
      <c r="I20" s="15" t="s">
        <v>33</v>
      </c>
      <c r="J20" s="10"/>
      <c r="K20" s="10"/>
      <c r="L20" s="10"/>
      <c r="M20" s="10"/>
      <c r="N20" s="3"/>
    </row>
    <row r="21" spans="1:14" x14ac:dyDescent="0.3">
      <c r="A21" s="32">
        <v>7</v>
      </c>
      <c r="B21" s="40" t="s">
        <v>29</v>
      </c>
      <c r="C21" s="41" t="s">
        <v>39</v>
      </c>
      <c r="D21" s="42" t="s">
        <v>55</v>
      </c>
      <c r="E21" s="32" t="s">
        <v>35</v>
      </c>
      <c r="F21" s="32"/>
      <c r="G21" s="10"/>
      <c r="H21" s="15" t="s">
        <v>33</v>
      </c>
      <c r="I21" s="10"/>
      <c r="J21" s="10"/>
      <c r="K21" s="10"/>
      <c r="L21" s="10"/>
      <c r="M21" s="10"/>
      <c r="N21" s="3"/>
    </row>
    <row r="22" spans="1:14" x14ac:dyDescent="0.3">
      <c r="A22" s="12"/>
      <c r="B22" s="14" t="s">
        <v>30</v>
      </c>
      <c r="C22" s="3" t="s">
        <v>1178</v>
      </c>
      <c r="D22" s="3" t="s">
        <v>120</v>
      </c>
      <c r="E22" s="10" t="s">
        <v>59</v>
      </c>
      <c r="F22" s="10"/>
      <c r="G22" s="10"/>
      <c r="H22" s="10"/>
      <c r="I22" s="15" t="s">
        <v>33</v>
      </c>
      <c r="J22" s="10"/>
      <c r="K22" s="10"/>
      <c r="L22" s="10"/>
      <c r="M22" s="10"/>
      <c r="N22" s="3"/>
    </row>
    <row r="23" spans="1:14" x14ac:dyDescent="0.3">
      <c r="A23" s="12"/>
      <c r="B23" s="14" t="s">
        <v>31</v>
      </c>
      <c r="C23" s="3" t="s">
        <v>112</v>
      </c>
      <c r="D23" s="3" t="s">
        <v>113</v>
      </c>
      <c r="E23" s="10" t="s">
        <v>49</v>
      </c>
      <c r="F23" s="10"/>
      <c r="G23" s="10"/>
      <c r="H23" s="10"/>
      <c r="I23" s="15" t="s">
        <v>33</v>
      </c>
      <c r="J23" s="10"/>
      <c r="K23" s="10"/>
      <c r="L23" s="10"/>
      <c r="M23" s="10"/>
      <c r="N23" s="3"/>
    </row>
    <row r="24" spans="1:14" x14ac:dyDescent="0.3">
      <c r="A24" s="26"/>
      <c r="B24" s="20" t="s">
        <v>1287</v>
      </c>
      <c r="C24" s="3" t="s">
        <v>114</v>
      </c>
      <c r="D24" s="21" t="s">
        <v>115</v>
      </c>
      <c r="E24" s="19" t="s">
        <v>49</v>
      </c>
      <c r="F24" s="19"/>
      <c r="G24" s="19"/>
      <c r="H24" s="19"/>
      <c r="I24" s="25" t="s">
        <v>33</v>
      </c>
      <c r="J24" s="19"/>
      <c r="K24" s="19"/>
      <c r="L24" s="19"/>
      <c r="M24" s="19"/>
      <c r="N24" s="21"/>
    </row>
    <row r="25" spans="1:14" ht="15.5" x14ac:dyDescent="0.35">
      <c r="A25" s="26"/>
      <c r="B25" s="29" t="s">
        <v>122</v>
      </c>
      <c r="C25" s="125" t="s">
        <v>1091</v>
      </c>
      <c r="D25" s="21" t="s">
        <v>1092</v>
      </c>
      <c r="E25" s="19" t="s">
        <v>83</v>
      </c>
      <c r="F25" s="19"/>
      <c r="G25" s="19"/>
      <c r="H25" s="19"/>
      <c r="I25" s="25"/>
      <c r="J25" s="19"/>
      <c r="K25" s="25" t="s">
        <v>33</v>
      </c>
      <c r="L25" s="19"/>
      <c r="M25" s="19"/>
      <c r="N25" s="28" t="s">
        <v>84</v>
      </c>
    </row>
    <row r="26" spans="1:14" x14ac:dyDescent="0.3">
      <c r="A26" s="26"/>
      <c r="B26" s="29"/>
      <c r="C26" s="21"/>
      <c r="D26" s="21"/>
      <c r="E26" s="19"/>
      <c r="F26" s="19"/>
      <c r="G26" s="19"/>
      <c r="H26" s="19"/>
      <c r="I26" s="25"/>
      <c r="J26" s="19"/>
      <c r="K26" s="25"/>
      <c r="L26" s="19"/>
      <c r="M26" s="19"/>
      <c r="N26" s="28"/>
    </row>
    <row r="27" spans="1:14" x14ac:dyDescent="0.3">
      <c r="A27" s="26"/>
      <c r="B27" s="47" t="s">
        <v>945</v>
      </c>
      <c r="C27" s="21"/>
      <c r="D27" s="21"/>
      <c r="E27" s="19"/>
      <c r="F27" s="19"/>
      <c r="G27" s="19"/>
      <c r="H27" s="19"/>
      <c r="I27" s="25"/>
      <c r="J27" s="19"/>
      <c r="K27" s="25"/>
      <c r="L27" s="19"/>
      <c r="M27" s="19"/>
      <c r="N27" s="28"/>
    </row>
    <row r="28" spans="1:14" x14ac:dyDescent="0.3">
      <c r="A28" s="26"/>
      <c r="B28" s="27" t="s">
        <v>118</v>
      </c>
      <c r="C28" s="21" t="s">
        <v>116</v>
      </c>
      <c r="D28" s="21" t="s">
        <v>117</v>
      </c>
      <c r="E28" s="10" t="s">
        <v>59</v>
      </c>
      <c r="F28" s="19"/>
      <c r="G28" s="19"/>
      <c r="H28" s="19"/>
      <c r="I28" s="25"/>
      <c r="J28" s="19"/>
      <c r="K28" s="19"/>
      <c r="L28" s="19"/>
      <c r="M28" s="25" t="s">
        <v>33</v>
      </c>
      <c r="N28" s="21"/>
    </row>
    <row r="29" spans="1:14" x14ac:dyDescent="0.3">
      <c r="A29" s="26"/>
      <c r="B29" s="27" t="s">
        <v>121</v>
      </c>
      <c r="C29" s="21" t="s">
        <v>119</v>
      </c>
      <c r="D29" s="21" t="s">
        <v>120</v>
      </c>
      <c r="E29" s="19" t="s">
        <v>67</v>
      </c>
      <c r="F29" s="19"/>
      <c r="G29" s="19"/>
      <c r="H29" s="19"/>
      <c r="I29" s="25"/>
      <c r="J29" s="19"/>
      <c r="K29" s="19"/>
      <c r="L29" s="19"/>
      <c r="M29" s="25" t="s">
        <v>33</v>
      </c>
      <c r="N29" s="21"/>
    </row>
    <row r="30" spans="1:14" x14ac:dyDescent="0.3">
      <c r="A30" s="26"/>
      <c r="B30" s="27" t="s">
        <v>121</v>
      </c>
      <c r="C30" s="21" t="s">
        <v>123</v>
      </c>
      <c r="D30" s="21" t="s">
        <v>124</v>
      </c>
      <c r="E30" s="19" t="s">
        <v>60</v>
      </c>
      <c r="F30" s="19"/>
      <c r="G30" s="19"/>
      <c r="H30" s="19"/>
      <c r="I30" s="25"/>
      <c r="J30" s="19"/>
      <c r="K30" s="19"/>
      <c r="L30" s="19"/>
      <c r="M30" s="25" t="s">
        <v>33</v>
      </c>
      <c r="N30" s="21"/>
    </row>
    <row r="31" spans="1:14" x14ac:dyDescent="0.3">
      <c r="A31" s="26"/>
      <c r="B31" s="27" t="s">
        <v>121</v>
      </c>
      <c r="C31" s="21" t="s">
        <v>125</v>
      </c>
      <c r="D31" s="21" t="s">
        <v>126</v>
      </c>
      <c r="E31" s="19" t="s">
        <v>67</v>
      </c>
      <c r="F31" s="19"/>
      <c r="G31" s="19"/>
      <c r="H31" s="19"/>
      <c r="I31" s="25"/>
      <c r="J31" s="19"/>
      <c r="K31" s="19"/>
      <c r="L31" s="19"/>
      <c r="M31" s="25" t="s">
        <v>33</v>
      </c>
      <c r="N31" s="21"/>
    </row>
    <row r="32" spans="1:14" x14ac:dyDescent="0.3">
      <c r="A32" s="26"/>
      <c r="B32" s="27" t="s">
        <v>121</v>
      </c>
      <c r="C32" s="21" t="s">
        <v>127</v>
      </c>
      <c r="D32" s="21" t="s">
        <v>128</v>
      </c>
      <c r="E32" s="19" t="s">
        <v>67</v>
      </c>
      <c r="F32" s="19"/>
      <c r="G32" s="19"/>
      <c r="H32" s="19"/>
      <c r="I32" s="25"/>
      <c r="J32" s="19"/>
      <c r="K32" s="19"/>
      <c r="L32" s="19"/>
      <c r="M32" s="25" t="s">
        <v>33</v>
      </c>
      <c r="N32" s="21"/>
    </row>
    <row r="33" spans="1:14" x14ac:dyDescent="0.3">
      <c r="A33" s="26"/>
      <c r="B33" s="27" t="s">
        <v>121</v>
      </c>
      <c r="C33" s="21" t="s">
        <v>129</v>
      </c>
      <c r="D33" s="21" t="s">
        <v>130</v>
      </c>
      <c r="E33" s="10" t="s">
        <v>59</v>
      </c>
      <c r="F33" s="19"/>
      <c r="G33" s="19"/>
      <c r="H33" s="19"/>
      <c r="I33" s="25"/>
      <c r="J33" s="19"/>
      <c r="K33" s="19"/>
      <c r="L33" s="19"/>
      <c r="M33" s="25" t="s">
        <v>33</v>
      </c>
      <c r="N33" s="21"/>
    </row>
    <row r="34" spans="1:14" x14ac:dyDescent="0.3">
      <c r="A34" s="26"/>
      <c r="B34" s="27" t="s">
        <v>133</v>
      </c>
      <c r="C34" s="21" t="s">
        <v>131</v>
      </c>
      <c r="D34" s="21" t="s">
        <v>132</v>
      </c>
      <c r="E34" s="19" t="s">
        <v>67</v>
      </c>
      <c r="F34" s="19"/>
      <c r="G34" s="19"/>
      <c r="H34" s="19"/>
      <c r="I34" s="25"/>
      <c r="J34" s="19"/>
      <c r="K34" s="19"/>
      <c r="L34" s="19"/>
      <c r="M34" s="25" t="s">
        <v>33</v>
      </c>
      <c r="N34" s="21"/>
    </row>
    <row r="35" spans="1:14" x14ac:dyDescent="0.3">
      <c r="A35" s="26"/>
      <c r="B35" s="27" t="s">
        <v>136</v>
      </c>
      <c r="C35" s="21" t="s">
        <v>134</v>
      </c>
      <c r="D35" s="21" t="s">
        <v>135</v>
      </c>
      <c r="E35" s="19" t="s">
        <v>67</v>
      </c>
      <c r="F35" s="19"/>
      <c r="G35" s="19"/>
      <c r="H35" s="19"/>
      <c r="I35" s="25"/>
      <c r="J35" s="19"/>
      <c r="K35" s="19"/>
      <c r="L35" s="19"/>
      <c r="M35" s="25" t="s">
        <v>33</v>
      </c>
      <c r="N35" s="21"/>
    </row>
    <row r="36" spans="1:14" x14ac:dyDescent="0.3">
      <c r="A36" s="26"/>
      <c r="B36" s="27" t="s">
        <v>136</v>
      </c>
      <c r="C36" s="21" t="s">
        <v>137</v>
      </c>
      <c r="D36" s="21" t="s">
        <v>138</v>
      </c>
      <c r="E36" s="19" t="s">
        <v>67</v>
      </c>
      <c r="F36" s="19"/>
      <c r="G36" s="19"/>
      <c r="H36" s="19"/>
      <c r="I36" s="25"/>
      <c r="J36" s="19"/>
      <c r="K36" s="19"/>
      <c r="L36" s="19"/>
      <c r="M36" s="25" t="s">
        <v>33</v>
      </c>
      <c r="N36" s="21"/>
    </row>
    <row r="37" spans="1:14" x14ac:dyDescent="0.3">
      <c r="A37" s="26"/>
      <c r="B37" s="27" t="s">
        <v>121</v>
      </c>
      <c r="C37" s="21" t="s">
        <v>139</v>
      </c>
      <c r="D37" s="21" t="s">
        <v>140</v>
      </c>
      <c r="E37" s="10" t="s">
        <v>59</v>
      </c>
      <c r="F37" s="19"/>
      <c r="G37" s="19"/>
      <c r="H37" s="19"/>
      <c r="I37" s="25"/>
      <c r="J37" s="19"/>
      <c r="K37" s="19"/>
      <c r="L37" s="19"/>
      <c r="M37" s="25" t="s">
        <v>33</v>
      </c>
      <c r="N37" s="21"/>
    </row>
    <row r="38" spans="1:14" x14ac:dyDescent="0.3">
      <c r="A38" s="26"/>
      <c r="B38" s="27" t="s">
        <v>121</v>
      </c>
      <c r="C38" s="21" t="s">
        <v>141</v>
      </c>
      <c r="D38" s="21" t="s">
        <v>142</v>
      </c>
      <c r="E38" s="10" t="s">
        <v>59</v>
      </c>
      <c r="F38" s="19"/>
      <c r="G38" s="19"/>
      <c r="H38" s="19"/>
      <c r="I38" s="25"/>
      <c r="J38" s="19"/>
      <c r="K38" s="19"/>
      <c r="L38" s="19"/>
      <c r="M38" s="25" t="s">
        <v>33</v>
      </c>
      <c r="N38" s="21"/>
    </row>
    <row r="39" spans="1:14" x14ac:dyDescent="0.3">
      <c r="A39" s="12"/>
      <c r="B39" s="46" t="s">
        <v>121</v>
      </c>
      <c r="C39" s="3" t="s">
        <v>143</v>
      </c>
      <c r="D39" s="3" t="s">
        <v>144</v>
      </c>
      <c r="E39" s="10" t="s">
        <v>59</v>
      </c>
      <c r="F39" s="10"/>
      <c r="G39" s="10"/>
      <c r="H39" s="10"/>
      <c r="I39" s="24"/>
      <c r="J39" s="10"/>
      <c r="K39" s="10"/>
      <c r="L39" s="10"/>
      <c r="M39" s="24" t="s">
        <v>33</v>
      </c>
      <c r="N39" s="3"/>
    </row>
    <row r="40" spans="1:14" x14ac:dyDescent="0.3">
      <c r="A40" s="26"/>
      <c r="B40" s="27" t="s">
        <v>145</v>
      </c>
      <c r="C40" s="21"/>
      <c r="D40" s="21"/>
      <c r="E40" s="10"/>
      <c r="F40" s="19"/>
      <c r="G40" s="19"/>
      <c r="H40" s="19"/>
      <c r="I40" s="25"/>
      <c r="J40" s="19"/>
      <c r="K40" s="19"/>
      <c r="L40" s="19"/>
      <c r="M40" s="25"/>
      <c r="N40" s="21"/>
    </row>
    <row r="41" spans="1:14" ht="14.5" thickBot="1" x14ac:dyDescent="0.35">
      <c r="A41" s="13"/>
      <c r="B41" s="30" t="s">
        <v>121</v>
      </c>
      <c r="C41" s="8" t="s">
        <v>146</v>
      </c>
      <c r="D41" s="8" t="s">
        <v>147</v>
      </c>
      <c r="E41" s="11" t="s">
        <v>60</v>
      </c>
      <c r="F41" s="11"/>
      <c r="G41" s="11"/>
      <c r="H41" s="11"/>
      <c r="I41" s="16"/>
      <c r="J41" s="11"/>
      <c r="K41" s="11"/>
      <c r="L41" s="11"/>
      <c r="M41" s="16" t="s">
        <v>33</v>
      </c>
      <c r="N41" s="8"/>
    </row>
    <row r="42" spans="1:14" ht="14.5" thickTop="1" x14ac:dyDescent="0.3">
      <c r="A42" s="157" t="s">
        <v>32</v>
      </c>
      <c r="B42" s="157"/>
      <c r="C42" s="157"/>
      <c r="D42" s="157"/>
      <c r="E42" s="157"/>
      <c r="F42" s="61"/>
      <c r="G42" s="52">
        <f t="shared" ref="G42:N42" si="0">COUNTA(G9:G41)</f>
        <v>1</v>
      </c>
      <c r="H42" s="52">
        <f t="shared" si="0"/>
        <v>6</v>
      </c>
      <c r="I42" s="52">
        <f t="shared" si="0"/>
        <v>9</v>
      </c>
      <c r="J42" s="52">
        <f t="shared" si="0"/>
        <v>0</v>
      </c>
      <c r="K42" s="52">
        <f t="shared" si="0"/>
        <v>1</v>
      </c>
      <c r="L42" s="52">
        <f t="shared" si="0"/>
        <v>0</v>
      </c>
      <c r="M42" s="52">
        <f t="shared" si="0"/>
        <v>13</v>
      </c>
      <c r="N42" s="52">
        <f t="shared" si="0"/>
        <v>2</v>
      </c>
    </row>
    <row r="44" spans="1:14" x14ac:dyDescent="0.3">
      <c r="D44" s="55" t="s">
        <v>255</v>
      </c>
    </row>
    <row r="45" spans="1:14" x14ac:dyDescent="0.3">
      <c r="D45" s="55" t="s">
        <v>6</v>
      </c>
      <c r="H45" s="56" t="s">
        <v>32</v>
      </c>
      <c r="I45" s="154" t="s">
        <v>263</v>
      </c>
      <c r="J45" s="154"/>
      <c r="K45" s="154" t="s">
        <v>264</v>
      </c>
      <c r="L45" s="154"/>
      <c r="M45" s="154" t="s">
        <v>84</v>
      </c>
      <c r="N45" s="154"/>
    </row>
    <row r="46" spans="1:14" x14ac:dyDescent="0.3">
      <c r="D46" s="53" t="s">
        <v>256</v>
      </c>
      <c r="H46" s="54">
        <f>G42</f>
        <v>1</v>
      </c>
      <c r="J46" s="62">
        <v>1</v>
      </c>
      <c r="L46" s="62">
        <f t="shared" ref="L46:L52" si="1">H46-J46</f>
        <v>0</v>
      </c>
      <c r="N46" s="63">
        <v>0</v>
      </c>
    </row>
    <row r="47" spans="1:14" x14ac:dyDescent="0.3">
      <c r="D47" s="53" t="s">
        <v>257</v>
      </c>
      <c r="H47" s="54">
        <f>H42</f>
        <v>6</v>
      </c>
      <c r="J47" s="62">
        <v>6</v>
      </c>
      <c r="L47" s="62">
        <f t="shared" si="1"/>
        <v>0</v>
      </c>
      <c r="N47" s="63">
        <v>1</v>
      </c>
    </row>
    <row r="48" spans="1:14" x14ac:dyDescent="0.3">
      <c r="D48" s="53" t="s">
        <v>258</v>
      </c>
      <c r="H48" s="54">
        <f>I42</f>
        <v>9</v>
      </c>
      <c r="J48" s="62">
        <v>9</v>
      </c>
      <c r="L48" s="62">
        <f t="shared" si="1"/>
        <v>0</v>
      </c>
      <c r="N48" s="63">
        <v>1</v>
      </c>
    </row>
    <row r="49" spans="1:14" x14ac:dyDescent="0.3">
      <c r="D49" s="53" t="s">
        <v>259</v>
      </c>
      <c r="H49" s="54">
        <f>J42</f>
        <v>0</v>
      </c>
      <c r="J49" s="62">
        <v>0</v>
      </c>
      <c r="L49" s="62">
        <f t="shared" si="1"/>
        <v>0</v>
      </c>
      <c r="N49" s="63">
        <v>0</v>
      </c>
    </row>
    <row r="50" spans="1:14" x14ac:dyDescent="0.3">
      <c r="D50" s="53" t="s">
        <v>260</v>
      </c>
      <c r="H50" s="54">
        <f>K42</f>
        <v>1</v>
      </c>
      <c r="J50" s="62">
        <v>1</v>
      </c>
      <c r="L50" s="62">
        <f t="shared" si="1"/>
        <v>0</v>
      </c>
      <c r="N50" s="63">
        <v>1</v>
      </c>
    </row>
    <row r="51" spans="1:14" x14ac:dyDescent="0.3">
      <c r="D51" s="53" t="s">
        <v>261</v>
      </c>
      <c r="H51" s="54">
        <f>L42</f>
        <v>0</v>
      </c>
      <c r="J51" s="62">
        <v>0</v>
      </c>
      <c r="L51" s="62">
        <f t="shared" si="1"/>
        <v>0</v>
      </c>
      <c r="N51" s="63">
        <v>0</v>
      </c>
    </row>
    <row r="52" spans="1:14" x14ac:dyDescent="0.3">
      <c r="D52" s="53" t="s">
        <v>262</v>
      </c>
      <c r="H52" s="54">
        <f>M42</f>
        <v>13</v>
      </c>
      <c r="J52" s="62">
        <v>14</v>
      </c>
      <c r="L52" s="62">
        <f t="shared" si="1"/>
        <v>-1</v>
      </c>
      <c r="N52" s="63">
        <v>0</v>
      </c>
    </row>
    <row r="55" spans="1:14" x14ac:dyDescent="0.3">
      <c r="A55" s="2" t="s">
        <v>47</v>
      </c>
    </row>
    <row r="57" spans="1:14" x14ac:dyDescent="0.3">
      <c r="A57" s="158" t="s">
        <v>1</v>
      </c>
      <c r="B57" s="158" t="s">
        <v>2</v>
      </c>
      <c r="C57" s="158" t="s">
        <v>3</v>
      </c>
      <c r="D57" s="158" t="s">
        <v>4</v>
      </c>
      <c r="E57" s="158" t="s">
        <v>5</v>
      </c>
      <c r="F57" s="155" t="s">
        <v>942</v>
      </c>
      <c r="G57" s="158" t="s">
        <v>6</v>
      </c>
      <c r="H57" s="158"/>
      <c r="I57" s="158"/>
      <c r="J57" s="158"/>
      <c r="K57" s="158"/>
      <c r="L57" s="158"/>
      <c r="M57" s="158"/>
      <c r="N57" s="155" t="s">
        <v>7</v>
      </c>
    </row>
    <row r="58" spans="1:14" ht="14.5" thickBot="1" x14ac:dyDescent="0.35">
      <c r="A58" s="159"/>
      <c r="B58" s="159"/>
      <c r="C58" s="159"/>
      <c r="D58" s="159"/>
      <c r="E58" s="159"/>
      <c r="F58" s="156"/>
      <c r="G58" s="5" t="s">
        <v>8</v>
      </c>
      <c r="H58" s="5" t="s">
        <v>9</v>
      </c>
      <c r="I58" s="5" t="s">
        <v>10</v>
      </c>
      <c r="J58" s="5" t="s">
        <v>11</v>
      </c>
      <c r="K58" s="5" t="s">
        <v>12</v>
      </c>
      <c r="L58" s="5" t="s">
        <v>13</v>
      </c>
      <c r="M58" s="5" t="s">
        <v>14</v>
      </c>
      <c r="N58" s="156"/>
    </row>
    <row r="59" spans="1:14" ht="14.5" thickTop="1" x14ac:dyDescent="0.3">
      <c r="A59" s="36">
        <v>1</v>
      </c>
      <c r="B59" s="37" t="s">
        <v>40</v>
      </c>
      <c r="C59" s="38" t="s">
        <v>1231</v>
      </c>
      <c r="D59" s="39" t="s">
        <v>51</v>
      </c>
      <c r="E59" s="32" t="s">
        <v>72</v>
      </c>
      <c r="F59" s="36"/>
      <c r="G59" s="15"/>
      <c r="H59" s="15" t="s">
        <v>33</v>
      </c>
      <c r="I59" s="9"/>
      <c r="J59" s="9"/>
      <c r="K59" s="9"/>
      <c r="L59" s="9"/>
      <c r="M59" s="9"/>
      <c r="N59" s="64" t="s">
        <v>84</v>
      </c>
    </row>
    <row r="60" spans="1:14" x14ac:dyDescent="0.3">
      <c r="A60" s="32">
        <v>2</v>
      </c>
      <c r="B60" s="40" t="s">
        <v>41</v>
      </c>
      <c r="C60" s="41" t="s">
        <v>48</v>
      </c>
      <c r="D60" s="42" t="s">
        <v>56</v>
      </c>
      <c r="E60" s="32" t="s">
        <v>49</v>
      </c>
      <c r="F60" s="32"/>
      <c r="G60" s="10"/>
      <c r="H60" s="15"/>
      <c r="I60" s="15" t="s">
        <v>33</v>
      </c>
      <c r="J60" s="10"/>
      <c r="K60" s="10"/>
      <c r="L60" s="10"/>
      <c r="M60" s="10"/>
      <c r="N60" s="3"/>
    </row>
    <row r="61" spans="1:14" x14ac:dyDescent="0.3">
      <c r="A61" s="10"/>
      <c r="B61" s="14" t="s">
        <v>44</v>
      </c>
      <c r="C61" s="3" t="s">
        <v>1179</v>
      </c>
      <c r="D61" s="17" t="s">
        <v>1180</v>
      </c>
      <c r="E61" s="10" t="s">
        <v>59</v>
      </c>
      <c r="F61" s="10"/>
      <c r="G61" s="10"/>
      <c r="H61" s="15"/>
      <c r="I61" s="10"/>
      <c r="J61" s="10"/>
      <c r="K61" s="15" t="s">
        <v>33</v>
      </c>
      <c r="L61" s="10"/>
      <c r="M61" s="10"/>
      <c r="N61" s="3"/>
    </row>
    <row r="62" spans="1:14" x14ac:dyDescent="0.3">
      <c r="A62" s="10"/>
      <c r="B62" s="31" t="s">
        <v>242</v>
      </c>
      <c r="C62" s="3" t="s">
        <v>57</v>
      </c>
      <c r="D62" s="17" t="s">
        <v>58</v>
      </c>
      <c r="E62" s="10" t="s">
        <v>60</v>
      </c>
      <c r="F62" s="10"/>
      <c r="G62" s="10"/>
      <c r="H62" s="15"/>
      <c r="I62" s="10"/>
      <c r="J62" s="10"/>
      <c r="K62" s="10"/>
      <c r="L62" s="10"/>
      <c r="M62" s="15" t="s">
        <v>33</v>
      </c>
      <c r="N62" s="3"/>
    </row>
    <row r="63" spans="1:14" x14ac:dyDescent="0.3">
      <c r="A63" s="10"/>
      <c r="B63" s="31" t="s">
        <v>243</v>
      </c>
      <c r="C63" s="3" t="s">
        <v>61</v>
      </c>
      <c r="D63" s="17" t="s">
        <v>62</v>
      </c>
      <c r="E63" s="10" t="s">
        <v>59</v>
      </c>
      <c r="F63" s="10"/>
      <c r="G63" s="10"/>
      <c r="H63" s="15"/>
      <c r="I63" s="9"/>
      <c r="J63" s="10"/>
      <c r="K63" s="10"/>
      <c r="L63" s="10"/>
      <c r="M63" s="15" t="s">
        <v>33</v>
      </c>
      <c r="N63" s="3"/>
    </row>
    <row r="64" spans="1:14" x14ac:dyDescent="0.3">
      <c r="A64" s="32">
        <v>3</v>
      </c>
      <c r="B64" s="40" t="s">
        <v>42</v>
      </c>
      <c r="C64" s="41" t="s">
        <v>1232</v>
      </c>
      <c r="D64" s="42" t="s">
        <v>1233</v>
      </c>
      <c r="E64" s="32" t="s">
        <v>67</v>
      </c>
      <c r="F64" s="32"/>
      <c r="G64" s="10"/>
      <c r="H64" s="15"/>
      <c r="I64" s="15" t="s">
        <v>33</v>
      </c>
      <c r="J64" s="10"/>
      <c r="K64" s="10"/>
      <c r="L64" s="10"/>
      <c r="M64" s="10"/>
      <c r="N64" s="7" t="s">
        <v>84</v>
      </c>
    </row>
    <row r="65" spans="1:14" x14ac:dyDescent="0.3">
      <c r="A65" s="19"/>
      <c r="B65" s="29" t="s">
        <v>244</v>
      </c>
      <c r="C65" s="21" t="s">
        <v>65</v>
      </c>
      <c r="D65" s="22" t="s">
        <v>66</v>
      </c>
      <c r="E65" s="19" t="s">
        <v>67</v>
      </c>
      <c r="F65" s="19"/>
      <c r="G65" s="19"/>
      <c r="H65" s="24"/>
      <c r="I65" s="24"/>
      <c r="J65" s="19"/>
      <c r="K65" s="19"/>
      <c r="L65" s="19"/>
      <c r="M65" s="15" t="s">
        <v>33</v>
      </c>
      <c r="N65" s="21"/>
    </row>
    <row r="66" spans="1:14" x14ac:dyDescent="0.3">
      <c r="A66" s="19"/>
      <c r="B66" s="29" t="s">
        <v>245</v>
      </c>
      <c r="C66" s="21" t="s">
        <v>68</v>
      </c>
      <c r="D66" s="22" t="s">
        <v>69</v>
      </c>
      <c r="E66" s="10" t="s">
        <v>59</v>
      </c>
      <c r="F66" s="19"/>
      <c r="G66" s="19"/>
      <c r="H66" s="24"/>
      <c r="I66" s="24"/>
      <c r="J66" s="19"/>
      <c r="K66" s="19"/>
      <c r="L66" s="19"/>
      <c r="M66" s="15" t="s">
        <v>33</v>
      </c>
      <c r="N66" s="21"/>
    </row>
    <row r="67" spans="1:14" x14ac:dyDescent="0.3">
      <c r="A67" s="32">
        <v>4</v>
      </c>
      <c r="B67" s="40" t="s">
        <v>43</v>
      </c>
      <c r="C67" s="41" t="s">
        <v>70</v>
      </c>
      <c r="D67" s="42" t="s">
        <v>71</v>
      </c>
      <c r="E67" s="32" t="s">
        <v>72</v>
      </c>
      <c r="F67" s="32"/>
      <c r="G67" s="10"/>
      <c r="H67" s="24"/>
      <c r="I67" s="24" t="s">
        <v>33</v>
      </c>
      <c r="J67" s="10"/>
      <c r="K67" s="10"/>
      <c r="L67" s="10"/>
      <c r="M67" s="10"/>
      <c r="N67" s="3"/>
    </row>
    <row r="68" spans="1:14" x14ac:dyDescent="0.3">
      <c r="A68" s="10"/>
      <c r="B68" s="31" t="s">
        <v>246</v>
      </c>
      <c r="C68" s="3" t="s">
        <v>74</v>
      </c>
      <c r="D68" s="17" t="s">
        <v>75</v>
      </c>
      <c r="E68" s="10" t="s">
        <v>59</v>
      </c>
      <c r="F68" s="10"/>
      <c r="G68" s="10"/>
      <c r="H68" s="24"/>
      <c r="I68" s="24"/>
      <c r="J68" s="10"/>
      <c r="K68" s="10"/>
      <c r="L68" s="10"/>
      <c r="M68" s="24" t="s">
        <v>33</v>
      </c>
      <c r="N68" s="3"/>
    </row>
    <row r="69" spans="1:14" ht="14.5" thickBot="1" x14ac:dyDescent="0.35">
      <c r="A69" s="11"/>
      <c r="B69" s="35" t="s">
        <v>244</v>
      </c>
      <c r="C69" s="8" t="s">
        <v>76</v>
      </c>
      <c r="D69" s="18" t="s">
        <v>77</v>
      </c>
      <c r="E69" s="11" t="s">
        <v>67</v>
      </c>
      <c r="F69" s="11"/>
      <c r="G69" s="11"/>
      <c r="H69" s="16"/>
      <c r="I69" s="16"/>
      <c r="J69" s="11"/>
      <c r="K69" s="11"/>
      <c r="L69" s="11"/>
      <c r="M69" s="16" t="s">
        <v>33</v>
      </c>
      <c r="N69" s="8"/>
    </row>
    <row r="70" spans="1:14" ht="14.5" thickTop="1" x14ac:dyDescent="0.3">
      <c r="A70" s="157" t="s">
        <v>32</v>
      </c>
      <c r="B70" s="157"/>
      <c r="C70" s="157"/>
      <c r="D70" s="157"/>
      <c r="E70" s="157"/>
      <c r="F70" s="61"/>
      <c r="G70" s="51">
        <f>COUNTA(G59:G69)</f>
        <v>0</v>
      </c>
      <c r="H70" s="51">
        <f t="shared" ref="H70:N70" si="2">COUNTA(H59:H69)</f>
        <v>1</v>
      </c>
      <c r="I70" s="51">
        <f t="shared" si="2"/>
        <v>3</v>
      </c>
      <c r="J70" s="51">
        <f t="shared" si="2"/>
        <v>0</v>
      </c>
      <c r="K70" s="51">
        <f t="shared" si="2"/>
        <v>1</v>
      </c>
      <c r="L70" s="51">
        <f t="shared" si="2"/>
        <v>0</v>
      </c>
      <c r="M70" s="51">
        <f t="shared" si="2"/>
        <v>6</v>
      </c>
      <c r="N70" s="51">
        <f t="shared" si="2"/>
        <v>2</v>
      </c>
    </row>
    <row r="72" spans="1:14" x14ac:dyDescent="0.3">
      <c r="D72" s="55" t="s">
        <v>255</v>
      </c>
    </row>
    <row r="73" spans="1:14" x14ac:dyDescent="0.3">
      <c r="D73" s="55" t="s">
        <v>6</v>
      </c>
      <c r="H73" s="56" t="s">
        <v>32</v>
      </c>
      <c r="I73" s="163" t="s">
        <v>263</v>
      </c>
      <c r="J73" s="163"/>
      <c r="K73" s="154" t="s">
        <v>264</v>
      </c>
      <c r="L73" s="154"/>
      <c r="M73" s="154" t="s">
        <v>84</v>
      </c>
      <c r="N73" s="154"/>
    </row>
    <row r="74" spans="1:14" x14ac:dyDescent="0.3">
      <c r="D74" s="53" t="s">
        <v>256</v>
      </c>
      <c r="H74" s="54">
        <v>0</v>
      </c>
      <c r="I74" s="62"/>
      <c r="J74" s="62">
        <v>0</v>
      </c>
      <c r="L74" s="62">
        <f t="shared" ref="L74:L80" si="3">H74-J74</f>
        <v>0</v>
      </c>
      <c r="N74" s="63">
        <v>0</v>
      </c>
    </row>
    <row r="75" spans="1:14" x14ac:dyDescent="0.3">
      <c r="D75" s="53" t="s">
        <v>257</v>
      </c>
      <c r="H75" s="54">
        <f>H70</f>
        <v>1</v>
      </c>
      <c r="I75" s="62"/>
      <c r="J75" s="62">
        <v>1</v>
      </c>
      <c r="L75" s="62">
        <f t="shared" si="3"/>
        <v>0</v>
      </c>
      <c r="N75" s="63">
        <v>1</v>
      </c>
    </row>
    <row r="76" spans="1:14" x14ac:dyDescent="0.3">
      <c r="D76" s="53" t="s">
        <v>258</v>
      </c>
      <c r="H76" s="54">
        <f>I70</f>
        <v>3</v>
      </c>
      <c r="I76" s="62"/>
      <c r="J76" s="62">
        <v>3</v>
      </c>
      <c r="L76" s="62">
        <f t="shared" si="3"/>
        <v>0</v>
      </c>
      <c r="N76" s="63">
        <v>1</v>
      </c>
    </row>
    <row r="77" spans="1:14" x14ac:dyDescent="0.3">
      <c r="D77" s="53" t="s">
        <v>259</v>
      </c>
      <c r="H77" s="54">
        <f>J70</f>
        <v>0</v>
      </c>
      <c r="I77" s="62"/>
      <c r="J77" s="62">
        <v>0</v>
      </c>
      <c r="L77" s="62">
        <f t="shared" si="3"/>
        <v>0</v>
      </c>
      <c r="N77" s="63">
        <v>0</v>
      </c>
    </row>
    <row r="78" spans="1:14" x14ac:dyDescent="0.3">
      <c r="D78" s="53" t="s">
        <v>260</v>
      </c>
      <c r="H78" s="54">
        <f>K70</f>
        <v>1</v>
      </c>
      <c r="I78" s="62"/>
      <c r="J78" s="62">
        <v>1</v>
      </c>
      <c r="L78" s="62">
        <f t="shared" si="3"/>
        <v>0</v>
      </c>
      <c r="N78" s="63">
        <v>0</v>
      </c>
    </row>
    <row r="79" spans="1:14" x14ac:dyDescent="0.3">
      <c r="D79" s="53" t="s">
        <v>261</v>
      </c>
      <c r="H79" s="54">
        <f>L70</f>
        <v>0</v>
      </c>
      <c r="I79" s="62"/>
      <c r="J79" s="62">
        <v>0</v>
      </c>
      <c r="L79" s="62">
        <f t="shared" si="3"/>
        <v>0</v>
      </c>
      <c r="N79" s="63">
        <v>0</v>
      </c>
    </row>
    <row r="80" spans="1:14" x14ac:dyDescent="0.3">
      <c r="D80" s="53" t="s">
        <v>262</v>
      </c>
      <c r="H80" s="54">
        <f>M70</f>
        <v>6</v>
      </c>
      <c r="I80" s="62"/>
      <c r="J80" s="62">
        <v>6</v>
      </c>
      <c r="L80" s="62">
        <f t="shared" si="3"/>
        <v>0</v>
      </c>
      <c r="N80" s="63">
        <v>0</v>
      </c>
    </row>
    <row r="83" spans="1:14" x14ac:dyDescent="0.3">
      <c r="A83" s="2" t="s">
        <v>46</v>
      </c>
    </row>
    <row r="85" spans="1:14" x14ac:dyDescent="0.3">
      <c r="A85" s="158" t="s">
        <v>1</v>
      </c>
      <c r="B85" s="158" t="s">
        <v>2</v>
      </c>
      <c r="C85" s="158" t="s">
        <v>3</v>
      </c>
      <c r="D85" s="158" t="s">
        <v>4</v>
      </c>
      <c r="E85" s="158" t="s">
        <v>5</v>
      </c>
      <c r="F85" s="155" t="s">
        <v>942</v>
      </c>
      <c r="G85" s="158" t="s">
        <v>6</v>
      </c>
      <c r="H85" s="158"/>
      <c r="I85" s="158"/>
      <c r="J85" s="158"/>
      <c r="K85" s="158"/>
      <c r="L85" s="158"/>
      <c r="M85" s="158"/>
      <c r="N85" s="155" t="s">
        <v>7</v>
      </c>
    </row>
    <row r="86" spans="1:14" ht="14.5" thickBot="1" x14ac:dyDescent="0.35">
      <c r="A86" s="159"/>
      <c r="B86" s="159"/>
      <c r="C86" s="159"/>
      <c r="D86" s="159"/>
      <c r="E86" s="159"/>
      <c r="F86" s="156"/>
      <c r="G86" s="5" t="s">
        <v>8</v>
      </c>
      <c r="H86" s="5" t="s">
        <v>9</v>
      </c>
      <c r="I86" s="5" t="s">
        <v>10</v>
      </c>
      <c r="J86" s="5" t="s">
        <v>11</v>
      </c>
      <c r="K86" s="5" t="s">
        <v>12</v>
      </c>
      <c r="L86" s="5" t="s">
        <v>13</v>
      </c>
      <c r="M86" s="5" t="s">
        <v>14</v>
      </c>
      <c r="N86" s="156"/>
    </row>
    <row r="87" spans="1:14" ht="14.5" thickTop="1" x14ac:dyDescent="0.3">
      <c r="A87" s="36">
        <v>1</v>
      </c>
      <c r="B87" s="37" t="s">
        <v>79</v>
      </c>
      <c r="C87" s="37" t="s">
        <v>78</v>
      </c>
      <c r="D87" s="39" t="s">
        <v>80</v>
      </c>
      <c r="E87" s="32" t="s">
        <v>35</v>
      </c>
      <c r="F87" s="36"/>
      <c r="G87" s="15"/>
      <c r="H87" s="15" t="s">
        <v>33</v>
      </c>
      <c r="I87" s="9"/>
      <c r="J87" s="9"/>
      <c r="K87" s="9"/>
      <c r="L87" s="9"/>
      <c r="M87" s="9"/>
      <c r="N87" s="4"/>
    </row>
    <row r="88" spans="1:14" x14ac:dyDescent="0.3">
      <c r="A88" s="32">
        <v>2</v>
      </c>
      <c r="B88" s="40" t="s">
        <v>16</v>
      </c>
      <c r="C88" s="41" t="s">
        <v>81</v>
      </c>
      <c r="D88" s="42" t="s">
        <v>82</v>
      </c>
      <c r="E88" s="32" t="s">
        <v>72</v>
      </c>
      <c r="F88" s="32"/>
      <c r="G88" s="10"/>
      <c r="H88" s="15"/>
      <c r="I88" s="15" t="s">
        <v>33</v>
      </c>
      <c r="J88" s="10"/>
      <c r="K88" s="10"/>
      <c r="L88" s="10"/>
      <c r="M88" s="10"/>
      <c r="N88" s="3"/>
    </row>
    <row r="89" spans="1:14" x14ac:dyDescent="0.3">
      <c r="A89" s="10"/>
      <c r="B89" s="14" t="s">
        <v>44</v>
      </c>
      <c r="C89" s="3" t="s">
        <v>1144</v>
      </c>
      <c r="D89" s="17" t="s">
        <v>1145</v>
      </c>
      <c r="E89" s="10" t="s">
        <v>67</v>
      </c>
      <c r="F89" s="10"/>
      <c r="G89" s="10"/>
      <c r="H89" s="15"/>
      <c r="I89" s="10"/>
      <c r="J89" s="10"/>
      <c r="K89" s="15" t="s">
        <v>33</v>
      </c>
      <c r="L89" s="10"/>
      <c r="M89" s="10"/>
      <c r="N89" s="7"/>
    </row>
    <row r="90" spans="1:14" x14ac:dyDescent="0.3">
      <c r="A90" s="32">
        <v>3</v>
      </c>
      <c r="B90" s="40" t="s">
        <v>87</v>
      </c>
      <c r="C90" s="41" t="s">
        <v>85</v>
      </c>
      <c r="D90" s="42" t="s">
        <v>86</v>
      </c>
      <c r="E90" s="32" t="s">
        <v>59</v>
      </c>
      <c r="F90" s="112"/>
      <c r="G90" s="10"/>
      <c r="H90" s="15"/>
      <c r="I90" s="15" t="s">
        <v>33</v>
      </c>
      <c r="J90" s="10"/>
      <c r="K90" s="10"/>
      <c r="L90" s="10"/>
      <c r="M90" s="10"/>
      <c r="N90" s="7"/>
    </row>
    <row r="91" spans="1:14" x14ac:dyDescent="0.3">
      <c r="A91" s="32">
        <v>4</v>
      </c>
      <c r="B91" s="40" t="s">
        <v>89</v>
      </c>
      <c r="C91" s="41" t="s">
        <v>88</v>
      </c>
      <c r="D91" s="42" t="s">
        <v>90</v>
      </c>
      <c r="E91" s="32" t="s">
        <v>72</v>
      </c>
      <c r="F91" s="32"/>
      <c r="G91" s="10"/>
      <c r="H91" s="15"/>
      <c r="I91" s="15" t="s">
        <v>33</v>
      </c>
      <c r="J91" s="10"/>
      <c r="K91" s="10"/>
      <c r="L91" s="10"/>
      <c r="M91" s="10"/>
      <c r="N91" s="3"/>
    </row>
    <row r="92" spans="1:14" x14ac:dyDescent="0.3">
      <c r="A92" s="32">
        <v>5</v>
      </c>
      <c r="B92" s="40" t="s">
        <v>91</v>
      </c>
      <c r="C92" s="41" t="s">
        <v>92</v>
      </c>
      <c r="D92" s="42" t="s">
        <v>93</v>
      </c>
      <c r="E92" s="32" t="s">
        <v>72</v>
      </c>
      <c r="F92" s="32"/>
      <c r="G92" s="10"/>
      <c r="H92" s="15"/>
      <c r="I92" s="15" t="s">
        <v>33</v>
      </c>
      <c r="J92" s="10"/>
      <c r="K92" s="10"/>
      <c r="L92" s="10"/>
      <c r="M92" s="10"/>
      <c r="N92" s="3"/>
    </row>
    <row r="93" spans="1:14" x14ac:dyDescent="0.3">
      <c r="A93" s="33">
        <v>6</v>
      </c>
      <c r="B93" s="40" t="s">
        <v>94</v>
      </c>
      <c r="C93" s="44" t="s">
        <v>95</v>
      </c>
      <c r="D93" s="45" t="s">
        <v>96</v>
      </c>
      <c r="E93" s="32" t="s">
        <v>59</v>
      </c>
      <c r="F93" s="33"/>
      <c r="G93" s="19"/>
      <c r="H93" s="23"/>
      <c r="I93" s="15" t="s">
        <v>33</v>
      </c>
      <c r="J93" s="19"/>
      <c r="K93" s="19"/>
      <c r="L93" s="19"/>
      <c r="M93" s="19"/>
      <c r="N93" s="21"/>
    </row>
    <row r="94" spans="1:14" x14ac:dyDescent="0.3">
      <c r="A94" s="33">
        <v>7</v>
      </c>
      <c r="B94" s="43" t="s">
        <v>98</v>
      </c>
      <c r="C94" s="44" t="s">
        <v>97</v>
      </c>
      <c r="D94" s="45" t="s">
        <v>99</v>
      </c>
      <c r="E94" s="33" t="s">
        <v>59</v>
      </c>
      <c r="F94" s="33"/>
      <c r="G94" s="19"/>
      <c r="H94" s="25"/>
      <c r="I94" s="25" t="s">
        <v>33</v>
      </c>
      <c r="J94" s="19"/>
      <c r="K94" s="19"/>
      <c r="L94" s="19"/>
      <c r="M94" s="19"/>
      <c r="N94" s="21"/>
    </row>
    <row r="95" spans="1:14" x14ac:dyDescent="0.3">
      <c r="A95" s="10"/>
      <c r="B95" s="14"/>
      <c r="C95" s="3"/>
      <c r="D95" s="17"/>
      <c r="E95" s="10"/>
      <c r="F95" s="10"/>
      <c r="G95" s="10"/>
      <c r="H95" s="24"/>
      <c r="I95" s="24"/>
      <c r="J95" s="10"/>
      <c r="K95" s="10"/>
      <c r="L95" s="10"/>
      <c r="M95" s="10"/>
      <c r="N95" s="3"/>
    </row>
    <row r="96" spans="1:14" x14ac:dyDescent="0.3">
      <c r="A96" s="10"/>
      <c r="B96" s="47" t="s">
        <v>945</v>
      </c>
      <c r="C96" s="3"/>
      <c r="D96" s="17"/>
      <c r="E96" s="10"/>
      <c r="F96" s="10"/>
      <c r="G96" s="10"/>
      <c r="H96" s="15"/>
      <c r="I96" s="15"/>
      <c r="J96" s="10"/>
      <c r="K96" s="9"/>
      <c r="L96" s="10"/>
      <c r="M96" s="9"/>
      <c r="N96" s="3"/>
    </row>
    <row r="97" spans="1:14" x14ac:dyDescent="0.3">
      <c r="A97" s="10"/>
      <c r="B97" s="46" t="s">
        <v>133</v>
      </c>
      <c r="C97" s="3" t="s">
        <v>148</v>
      </c>
      <c r="D97" s="17" t="s">
        <v>149</v>
      </c>
      <c r="E97" s="10" t="s">
        <v>59</v>
      </c>
      <c r="F97" s="10"/>
      <c r="G97" s="10"/>
      <c r="H97" s="15"/>
      <c r="I97" s="9"/>
      <c r="J97" s="10"/>
      <c r="K97" s="15"/>
      <c r="L97" s="10"/>
      <c r="M97" s="15" t="s">
        <v>33</v>
      </c>
      <c r="N97" s="3"/>
    </row>
    <row r="98" spans="1:14" x14ac:dyDescent="0.3">
      <c r="A98" s="10"/>
      <c r="B98" s="46" t="s">
        <v>157</v>
      </c>
      <c r="C98" s="34" t="s">
        <v>155</v>
      </c>
      <c r="D98" s="17" t="s">
        <v>156</v>
      </c>
      <c r="E98" s="10" t="s">
        <v>59</v>
      </c>
      <c r="F98" s="10"/>
      <c r="G98" s="10"/>
      <c r="H98" s="24"/>
      <c r="I98" s="24"/>
      <c r="J98" s="10"/>
      <c r="K98" s="10"/>
      <c r="L98" s="10"/>
      <c r="M98" s="15" t="s">
        <v>33</v>
      </c>
      <c r="N98" s="3"/>
    </row>
    <row r="99" spans="1:14" x14ac:dyDescent="0.3">
      <c r="A99" s="10"/>
      <c r="B99" s="46" t="s">
        <v>157</v>
      </c>
      <c r="C99" s="34" t="s">
        <v>150</v>
      </c>
      <c r="D99" s="17" t="s">
        <v>158</v>
      </c>
      <c r="E99" s="10" t="s">
        <v>59</v>
      </c>
      <c r="F99" s="10"/>
      <c r="G99" s="10"/>
      <c r="H99" s="24"/>
      <c r="I99" s="24"/>
      <c r="J99" s="10"/>
      <c r="K99" s="10"/>
      <c r="L99" s="10"/>
      <c r="M99" s="15" t="s">
        <v>33</v>
      </c>
      <c r="N99" s="3"/>
    </row>
    <row r="100" spans="1:14" x14ac:dyDescent="0.3">
      <c r="A100" s="10"/>
      <c r="B100" s="46" t="s">
        <v>157</v>
      </c>
      <c r="C100" s="34" t="s">
        <v>151</v>
      </c>
      <c r="D100" s="17" t="s">
        <v>159</v>
      </c>
      <c r="E100" s="10" t="s">
        <v>59</v>
      </c>
      <c r="F100" s="10"/>
      <c r="G100" s="10"/>
      <c r="H100" s="24"/>
      <c r="I100" s="24"/>
      <c r="J100" s="10"/>
      <c r="K100" s="10"/>
      <c r="L100" s="10"/>
      <c r="M100" s="15" t="s">
        <v>33</v>
      </c>
      <c r="N100" s="3"/>
    </row>
    <row r="101" spans="1:14" x14ac:dyDescent="0.3">
      <c r="A101" s="10"/>
      <c r="B101" s="46" t="s">
        <v>157</v>
      </c>
      <c r="C101" s="34" t="s">
        <v>152</v>
      </c>
      <c r="D101" s="17" t="s">
        <v>160</v>
      </c>
      <c r="E101" s="10" t="s">
        <v>67</v>
      </c>
      <c r="F101" s="10"/>
      <c r="G101" s="10"/>
      <c r="H101" s="24"/>
      <c r="I101" s="24"/>
      <c r="J101" s="10"/>
      <c r="K101" s="10"/>
      <c r="L101" s="10"/>
      <c r="M101" s="15" t="s">
        <v>33</v>
      </c>
      <c r="N101" s="3"/>
    </row>
    <row r="102" spans="1:14" x14ac:dyDescent="0.3">
      <c r="A102" s="10"/>
      <c r="B102" s="46" t="s">
        <v>157</v>
      </c>
      <c r="C102" s="34" t="s">
        <v>153</v>
      </c>
      <c r="D102" s="17" t="s">
        <v>161</v>
      </c>
      <c r="E102" s="10" t="s">
        <v>67</v>
      </c>
      <c r="F102" s="10"/>
      <c r="G102" s="10"/>
      <c r="H102" s="24"/>
      <c r="I102" s="24"/>
      <c r="J102" s="10"/>
      <c r="K102" s="10"/>
      <c r="L102" s="10"/>
      <c r="M102" s="15" t="s">
        <v>33</v>
      </c>
      <c r="N102" s="3"/>
    </row>
    <row r="103" spans="1:14" x14ac:dyDescent="0.3">
      <c r="A103" s="19"/>
      <c r="B103" s="46" t="s">
        <v>163</v>
      </c>
      <c r="C103" s="34" t="s">
        <v>154</v>
      </c>
      <c r="D103" s="17" t="s">
        <v>162</v>
      </c>
      <c r="E103" s="10" t="s">
        <v>83</v>
      </c>
      <c r="F103" s="19"/>
      <c r="G103" s="19"/>
      <c r="H103" s="25"/>
      <c r="I103" s="25"/>
      <c r="J103" s="19"/>
      <c r="K103" s="19"/>
      <c r="L103" s="19"/>
      <c r="M103" s="15" t="s">
        <v>33</v>
      </c>
      <c r="N103" s="21"/>
    </row>
    <row r="104" spans="1:14" ht="14.5" thickBot="1" x14ac:dyDescent="0.35">
      <c r="A104" s="11"/>
      <c r="B104" s="109" t="s">
        <v>163</v>
      </c>
      <c r="C104" s="110" t="s">
        <v>975</v>
      </c>
      <c r="D104" s="111" t="s">
        <v>976</v>
      </c>
      <c r="E104" s="69" t="s">
        <v>59</v>
      </c>
      <c r="F104" s="113"/>
      <c r="G104" s="11"/>
      <c r="H104" s="16"/>
      <c r="I104" s="16"/>
      <c r="J104" s="11"/>
      <c r="K104" s="11"/>
      <c r="L104" s="11"/>
      <c r="M104" s="16" t="s">
        <v>33</v>
      </c>
      <c r="N104" s="8"/>
    </row>
    <row r="105" spans="1:14" ht="14.5" thickTop="1" x14ac:dyDescent="0.3">
      <c r="A105" s="157" t="s">
        <v>32</v>
      </c>
      <c r="B105" s="157"/>
      <c r="C105" s="157"/>
      <c r="D105" s="157"/>
      <c r="E105" s="157"/>
      <c r="F105" s="61"/>
      <c r="G105" s="51">
        <f>COUNTA(G87:G104)</f>
        <v>0</v>
      </c>
      <c r="H105" s="51">
        <f t="shared" ref="H105:N105" si="4">COUNTA(H87:H104)</f>
        <v>1</v>
      </c>
      <c r="I105" s="51">
        <f t="shared" si="4"/>
        <v>6</v>
      </c>
      <c r="J105" s="51">
        <f t="shared" si="4"/>
        <v>0</v>
      </c>
      <c r="K105" s="51">
        <f t="shared" si="4"/>
        <v>1</v>
      </c>
      <c r="L105" s="51">
        <f t="shared" si="4"/>
        <v>0</v>
      </c>
      <c r="M105" s="51">
        <f t="shared" si="4"/>
        <v>8</v>
      </c>
      <c r="N105" s="51">
        <f t="shared" si="4"/>
        <v>0</v>
      </c>
    </row>
    <row r="107" spans="1:14" x14ac:dyDescent="0.3">
      <c r="D107" s="55" t="s">
        <v>255</v>
      </c>
    </row>
    <row r="108" spans="1:14" x14ac:dyDescent="0.3">
      <c r="D108" s="55" t="s">
        <v>6</v>
      </c>
      <c r="F108" s="2"/>
      <c r="G108" s="154" t="s">
        <v>32</v>
      </c>
      <c r="H108" s="154"/>
      <c r="I108" s="154" t="s">
        <v>263</v>
      </c>
      <c r="J108" s="154"/>
      <c r="K108" s="154" t="s">
        <v>264</v>
      </c>
      <c r="L108" s="154"/>
      <c r="M108" s="154" t="s">
        <v>84</v>
      </c>
      <c r="N108" s="154"/>
    </row>
    <row r="109" spans="1:14" x14ac:dyDescent="0.3">
      <c r="D109" s="53" t="s">
        <v>256</v>
      </c>
      <c r="F109" s="62"/>
      <c r="H109" s="54">
        <v>0</v>
      </c>
      <c r="J109" s="62">
        <f>G105</f>
        <v>0</v>
      </c>
      <c r="K109" s="63"/>
      <c r="L109" s="62">
        <f t="shared" ref="L109:L115" si="5">H109-J109</f>
        <v>0</v>
      </c>
      <c r="N109" s="63">
        <v>0</v>
      </c>
    </row>
    <row r="110" spans="1:14" x14ac:dyDescent="0.3">
      <c r="D110" s="53" t="s">
        <v>257</v>
      </c>
      <c r="F110" s="62"/>
      <c r="H110" s="54">
        <f>H105</f>
        <v>1</v>
      </c>
      <c r="J110" s="62">
        <v>1</v>
      </c>
      <c r="K110" s="63"/>
      <c r="L110" s="62">
        <f t="shared" si="5"/>
        <v>0</v>
      </c>
      <c r="N110" s="63">
        <v>0</v>
      </c>
    </row>
    <row r="111" spans="1:14" x14ac:dyDescent="0.3">
      <c r="D111" s="53" t="s">
        <v>258</v>
      </c>
      <c r="F111" s="62"/>
      <c r="H111" s="54">
        <f>I105</f>
        <v>6</v>
      </c>
      <c r="J111" s="62">
        <v>6</v>
      </c>
      <c r="K111" s="63"/>
      <c r="L111" s="62">
        <f t="shared" si="5"/>
        <v>0</v>
      </c>
      <c r="N111" s="63">
        <v>0</v>
      </c>
    </row>
    <row r="112" spans="1:14" x14ac:dyDescent="0.3">
      <c r="D112" s="53" t="s">
        <v>259</v>
      </c>
      <c r="F112" s="62"/>
      <c r="H112" s="54">
        <f>J105</f>
        <v>0</v>
      </c>
      <c r="J112" s="62">
        <v>0</v>
      </c>
      <c r="K112" s="63"/>
      <c r="L112" s="62">
        <f t="shared" si="5"/>
        <v>0</v>
      </c>
      <c r="N112" s="63">
        <v>0</v>
      </c>
    </row>
    <row r="113" spans="1:14" x14ac:dyDescent="0.3">
      <c r="D113" s="53" t="s">
        <v>260</v>
      </c>
      <c r="F113" s="62"/>
      <c r="H113" s="54">
        <f>K105</f>
        <v>1</v>
      </c>
      <c r="J113" s="62">
        <v>1</v>
      </c>
      <c r="K113" s="63"/>
      <c r="L113" s="62">
        <f t="shared" si="5"/>
        <v>0</v>
      </c>
      <c r="N113" s="130">
        <v>0</v>
      </c>
    </row>
    <row r="114" spans="1:14" x14ac:dyDescent="0.3">
      <c r="D114" s="53" t="s">
        <v>261</v>
      </c>
      <c r="F114" s="62"/>
      <c r="H114" s="54">
        <f>L105</f>
        <v>0</v>
      </c>
      <c r="J114" s="62">
        <v>0</v>
      </c>
      <c r="K114" s="63"/>
      <c r="L114" s="62">
        <f t="shared" si="5"/>
        <v>0</v>
      </c>
      <c r="N114" s="63">
        <v>0</v>
      </c>
    </row>
    <row r="115" spans="1:14" x14ac:dyDescent="0.3">
      <c r="D115" s="53" t="s">
        <v>262</v>
      </c>
      <c r="F115" s="62"/>
      <c r="H115" s="54">
        <f>M105</f>
        <v>8</v>
      </c>
      <c r="J115" s="62">
        <v>8</v>
      </c>
      <c r="K115" s="63"/>
      <c r="L115" s="62">
        <f t="shared" si="5"/>
        <v>0</v>
      </c>
      <c r="N115" s="63">
        <v>0</v>
      </c>
    </row>
    <row r="118" spans="1:14" x14ac:dyDescent="0.3">
      <c r="A118" s="2" t="s">
        <v>100</v>
      </c>
    </row>
    <row r="120" spans="1:14" x14ac:dyDescent="0.3">
      <c r="A120" s="158" t="s">
        <v>1</v>
      </c>
      <c r="B120" s="158" t="s">
        <v>2</v>
      </c>
      <c r="C120" s="158" t="s">
        <v>3</v>
      </c>
      <c r="D120" s="158" t="s">
        <v>4</v>
      </c>
      <c r="E120" s="158" t="s">
        <v>5</v>
      </c>
      <c r="F120" s="155" t="s">
        <v>942</v>
      </c>
      <c r="G120" s="158" t="s">
        <v>6</v>
      </c>
      <c r="H120" s="158"/>
      <c r="I120" s="158"/>
      <c r="J120" s="158"/>
      <c r="K120" s="158"/>
      <c r="L120" s="158"/>
      <c r="M120" s="158"/>
      <c r="N120" s="155" t="s">
        <v>7</v>
      </c>
    </row>
    <row r="121" spans="1:14" ht="14.5" thickBot="1" x14ac:dyDescent="0.35">
      <c r="A121" s="159"/>
      <c r="B121" s="159"/>
      <c r="C121" s="159"/>
      <c r="D121" s="159"/>
      <c r="E121" s="159"/>
      <c r="F121" s="156"/>
      <c r="G121" s="5" t="s">
        <v>8</v>
      </c>
      <c r="H121" s="5" t="s">
        <v>9</v>
      </c>
      <c r="I121" s="5" t="s">
        <v>10</v>
      </c>
      <c r="J121" s="5" t="s">
        <v>11</v>
      </c>
      <c r="K121" s="5" t="s">
        <v>12</v>
      </c>
      <c r="L121" s="5" t="s">
        <v>13</v>
      </c>
      <c r="M121" s="5" t="s">
        <v>14</v>
      </c>
      <c r="N121" s="156"/>
    </row>
    <row r="122" spans="1:14" ht="14.5" thickTop="1" x14ac:dyDescent="0.3">
      <c r="A122" s="36">
        <v>1</v>
      </c>
      <c r="B122" s="37" t="s">
        <v>15</v>
      </c>
      <c r="C122" s="41" t="s">
        <v>830</v>
      </c>
      <c r="D122" s="42" t="s">
        <v>831</v>
      </c>
      <c r="E122" s="32" t="s">
        <v>72</v>
      </c>
      <c r="F122" s="36"/>
      <c r="G122" s="15"/>
      <c r="H122" s="15" t="s">
        <v>33</v>
      </c>
      <c r="I122" s="9"/>
      <c r="J122" s="9"/>
      <c r="K122" s="9"/>
      <c r="L122" s="9"/>
      <c r="M122" s="9"/>
      <c r="N122" s="9"/>
    </row>
    <row r="123" spans="1:14" x14ac:dyDescent="0.3">
      <c r="A123" s="32">
        <v>2</v>
      </c>
      <c r="B123" s="40" t="s">
        <v>16</v>
      </c>
      <c r="C123" s="41" t="s">
        <v>177</v>
      </c>
      <c r="D123" s="42" t="s">
        <v>178</v>
      </c>
      <c r="E123" s="32" t="s">
        <v>72</v>
      </c>
      <c r="F123" s="32"/>
      <c r="G123" s="10"/>
      <c r="H123" s="15"/>
      <c r="I123" s="15" t="s">
        <v>33</v>
      </c>
      <c r="J123" s="10"/>
      <c r="K123" s="10"/>
      <c r="L123" s="10"/>
      <c r="M123" s="10"/>
      <c r="N123" s="3"/>
    </row>
    <row r="124" spans="1:14" x14ac:dyDescent="0.3">
      <c r="A124" s="10"/>
      <c r="B124" s="31" t="s">
        <v>164</v>
      </c>
      <c r="C124" s="3" t="s">
        <v>179</v>
      </c>
      <c r="D124" s="17" t="s">
        <v>180</v>
      </c>
      <c r="E124" s="10" t="s">
        <v>60</v>
      </c>
      <c r="F124" s="10"/>
      <c r="G124" s="10"/>
      <c r="H124" s="15"/>
      <c r="I124" s="10"/>
      <c r="J124" s="10"/>
      <c r="K124" s="15" t="s">
        <v>33</v>
      </c>
      <c r="L124" s="10"/>
      <c r="M124" s="10"/>
      <c r="N124" s="3"/>
    </row>
    <row r="125" spans="1:14" x14ac:dyDescent="0.3">
      <c r="A125" s="10"/>
      <c r="B125" s="31" t="s">
        <v>199</v>
      </c>
      <c r="C125" s="3" t="s">
        <v>200</v>
      </c>
      <c r="D125" s="17" t="s">
        <v>201</v>
      </c>
      <c r="E125" s="10" t="s">
        <v>67</v>
      </c>
      <c r="F125" s="10"/>
      <c r="G125" s="10"/>
      <c r="H125" s="15"/>
      <c r="I125" s="10"/>
      <c r="J125" s="9"/>
      <c r="K125" s="15"/>
      <c r="L125" s="10"/>
      <c r="M125" s="15" t="s">
        <v>33</v>
      </c>
      <c r="N125" s="3"/>
    </row>
    <row r="126" spans="1:14" x14ac:dyDescent="0.3">
      <c r="A126" s="10"/>
      <c r="B126" s="31" t="s">
        <v>204</v>
      </c>
      <c r="C126" s="3" t="s">
        <v>202</v>
      </c>
      <c r="D126" s="17" t="s">
        <v>203</v>
      </c>
      <c r="E126" s="10" t="s">
        <v>60</v>
      </c>
      <c r="F126" s="10"/>
      <c r="G126" s="10"/>
      <c r="H126" s="15"/>
      <c r="I126" s="10"/>
      <c r="J126" s="9"/>
      <c r="K126" s="15"/>
      <c r="L126" s="10"/>
      <c r="M126" s="15" t="s">
        <v>33</v>
      </c>
      <c r="N126" s="3"/>
    </row>
    <row r="127" spans="1:14" x14ac:dyDescent="0.3">
      <c r="A127" s="32">
        <v>3</v>
      </c>
      <c r="B127" s="40" t="s">
        <v>165</v>
      </c>
      <c r="C127" s="41" t="s">
        <v>181</v>
      </c>
      <c r="D127" s="42" t="s">
        <v>182</v>
      </c>
      <c r="E127" s="32" t="s">
        <v>59</v>
      </c>
      <c r="F127" s="32"/>
      <c r="G127" s="10"/>
      <c r="H127" s="15"/>
      <c r="I127" s="3"/>
      <c r="J127" s="15" t="s">
        <v>33</v>
      </c>
      <c r="K127" s="10"/>
      <c r="L127" s="10"/>
      <c r="M127" s="10"/>
      <c r="N127" s="3"/>
    </row>
    <row r="128" spans="1:14" x14ac:dyDescent="0.3">
      <c r="A128" s="19"/>
      <c r="B128" s="20" t="s">
        <v>169</v>
      </c>
      <c r="C128" s="21"/>
      <c r="D128" s="22"/>
      <c r="E128" s="19"/>
      <c r="F128" s="19"/>
      <c r="G128" s="19"/>
      <c r="H128" s="24"/>
      <c r="I128" s="24"/>
      <c r="J128" s="19"/>
      <c r="K128" s="15" t="s">
        <v>33</v>
      </c>
      <c r="L128" s="19"/>
      <c r="M128" s="15"/>
      <c r="N128" s="21"/>
    </row>
    <row r="129" spans="1:14" x14ac:dyDescent="0.3">
      <c r="A129" s="19"/>
      <c r="B129" s="20" t="s">
        <v>167</v>
      </c>
      <c r="C129" s="21" t="s">
        <v>184</v>
      </c>
      <c r="D129" s="22" t="s">
        <v>185</v>
      </c>
      <c r="E129" s="10" t="s">
        <v>60</v>
      </c>
      <c r="F129" s="19"/>
      <c r="G129" s="19"/>
      <c r="H129" s="24"/>
      <c r="I129" s="24"/>
      <c r="J129" s="19"/>
      <c r="K129" s="15" t="s">
        <v>33</v>
      </c>
      <c r="L129" s="19"/>
      <c r="M129" s="15"/>
      <c r="N129" s="21"/>
    </row>
    <row r="130" spans="1:14" x14ac:dyDescent="0.3">
      <c r="A130" s="32">
        <v>4</v>
      </c>
      <c r="B130" s="40" t="s">
        <v>166</v>
      </c>
      <c r="C130" s="41" t="s">
        <v>186</v>
      </c>
      <c r="D130" s="42" t="s">
        <v>187</v>
      </c>
      <c r="E130" s="32" t="s">
        <v>49</v>
      </c>
      <c r="F130" s="112"/>
      <c r="G130" s="10"/>
      <c r="H130" s="24"/>
      <c r="J130" s="24" t="s">
        <v>33</v>
      </c>
      <c r="K130" s="10"/>
      <c r="L130" s="10"/>
      <c r="M130" s="10"/>
      <c r="N130" s="10"/>
    </row>
    <row r="131" spans="1:14" x14ac:dyDescent="0.3">
      <c r="A131" s="10"/>
      <c r="B131" s="20" t="s">
        <v>168</v>
      </c>
      <c r="C131" s="3" t="s">
        <v>188</v>
      </c>
      <c r="D131" s="17" t="s">
        <v>189</v>
      </c>
      <c r="E131" s="10" t="s">
        <v>59</v>
      </c>
      <c r="F131" s="10"/>
      <c r="G131" s="10"/>
      <c r="H131" s="24"/>
      <c r="I131" s="24"/>
      <c r="J131" s="10"/>
      <c r="K131" s="15" t="s">
        <v>33</v>
      </c>
      <c r="L131" s="10"/>
      <c r="M131" s="10"/>
      <c r="N131" s="10"/>
    </row>
    <row r="132" spans="1:14" x14ac:dyDescent="0.3">
      <c r="A132" s="10"/>
      <c r="B132" s="20" t="s">
        <v>170</v>
      </c>
      <c r="C132" s="3"/>
      <c r="D132" s="17"/>
      <c r="E132" s="10"/>
      <c r="F132" s="10"/>
      <c r="G132" s="10"/>
      <c r="H132" s="24"/>
      <c r="I132" s="24"/>
      <c r="J132" s="10"/>
      <c r="K132" s="15" t="s">
        <v>33</v>
      </c>
      <c r="L132" s="10"/>
      <c r="M132" s="10"/>
      <c r="N132" s="10"/>
    </row>
    <row r="133" spans="1:14" x14ac:dyDescent="0.3">
      <c r="A133" s="32">
        <v>5</v>
      </c>
      <c r="B133" s="43" t="s">
        <v>171</v>
      </c>
      <c r="C133" s="41" t="s">
        <v>190</v>
      </c>
      <c r="D133" s="42" t="s">
        <v>191</v>
      </c>
      <c r="E133" s="32" t="s">
        <v>72</v>
      </c>
      <c r="F133" s="112"/>
      <c r="G133" s="10"/>
      <c r="H133" s="24"/>
      <c r="J133" s="24" t="s">
        <v>33</v>
      </c>
      <c r="K133" s="10"/>
      <c r="L133" s="10"/>
      <c r="M133" s="10"/>
      <c r="N133" s="10"/>
    </row>
    <row r="134" spans="1:14" x14ac:dyDescent="0.3">
      <c r="A134" s="10"/>
      <c r="B134" s="20" t="s">
        <v>172</v>
      </c>
      <c r="C134" s="3" t="s">
        <v>192</v>
      </c>
      <c r="D134" s="17" t="s">
        <v>193</v>
      </c>
      <c r="E134" s="10" t="s">
        <v>83</v>
      </c>
      <c r="F134" s="112"/>
      <c r="G134" s="10"/>
      <c r="H134" s="24"/>
      <c r="I134" s="24"/>
      <c r="J134" s="10"/>
      <c r="K134" s="15" t="s">
        <v>33</v>
      </c>
      <c r="L134" s="10"/>
      <c r="M134" s="10"/>
      <c r="N134" s="10"/>
    </row>
    <row r="135" spans="1:14" x14ac:dyDescent="0.3">
      <c r="A135" s="10"/>
      <c r="B135" s="20" t="s">
        <v>173</v>
      </c>
      <c r="C135" s="3" t="s">
        <v>1234</v>
      </c>
      <c r="D135" s="17" t="s">
        <v>1235</v>
      </c>
      <c r="E135" s="10" t="s">
        <v>67</v>
      </c>
      <c r="F135" s="10"/>
      <c r="G135" s="10"/>
      <c r="H135" s="24"/>
      <c r="I135" s="24"/>
      <c r="J135" s="10"/>
      <c r="K135" s="15" t="s">
        <v>33</v>
      </c>
      <c r="L135" s="10"/>
      <c r="M135" s="10"/>
      <c r="N135" s="7" t="s">
        <v>84</v>
      </c>
    </row>
    <row r="136" spans="1:14" x14ac:dyDescent="0.3">
      <c r="A136" s="10"/>
      <c r="B136" s="29" t="s">
        <v>207</v>
      </c>
      <c r="C136" s="3" t="s">
        <v>205</v>
      </c>
      <c r="D136" s="17" t="s">
        <v>206</v>
      </c>
      <c r="E136" s="10" t="s">
        <v>59</v>
      </c>
      <c r="F136" s="10"/>
      <c r="G136" s="10"/>
      <c r="H136" s="24"/>
      <c r="I136" s="24"/>
      <c r="J136" s="10"/>
      <c r="K136" s="15"/>
      <c r="L136" s="10"/>
      <c r="M136" s="15" t="s">
        <v>33</v>
      </c>
      <c r="N136" s="3"/>
    </row>
    <row r="137" spans="1:14" x14ac:dyDescent="0.3">
      <c r="A137" s="32">
        <v>6</v>
      </c>
      <c r="B137" s="43" t="s">
        <v>174</v>
      </c>
      <c r="C137" s="41" t="s">
        <v>194</v>
      </c>
      <c r="D137" s="42" t="s">
        <v>195</v>
      </c>
      <c r="E137" s="32" t="s">
        <v>59</v>
      </c>
      <c r="F137" s="32"/>
      <c r="G137" s="10"/>
      <c r="H137" s="24"/>
      <c r="I137" s="3"/>
      <c r="J137" s="24" t="s">
        <v>33</v>
      </c>
      <c r="K137" s="10"/>
      <c r="L137" s="10"/>
      <c r="M137" s="10"/>
      <c r="N137" s="3"/>
    </row>
    <row r="138" spans="1:14" x14ac:dyDescent="0.3">
      <c r="A138" s="10"/>
      <c r="B138" s="20" t="s">
        <v>175</v>
      </c>
      <c r="C138" s="3" t="s">
        <v>1236</v>
      </c>
      <c r="D138" s="17" t="s">
        <v>1237</v>
      </c>
      <c r="E138" s="10" t="s">
        <v>59</v>
      </c>
      <c r="F138" s="10"/>
      <c r="G138" s="10"/>
      <c r="H138" s="24"/>
      <c r="I138" s="24"/>
      <c r="J138" s="10"/>
      <c r="K138" s="15" t="s">
        <v>33</v>
      </c>
      <c r="L138" s="10"/>
      <c r="M138" s="10"/>
      <c r="N138" s="7" t="s">
        <v>84</v>
      </c>
    </row>
    <row r="139" spans="1:14" x14ac:dyDescent="0.3">
      <c r="A139" s="19"/>
      <c r="B139" s="20" t="s">
        <v>176</v>
      </c>
      <c r="C139" s="21" t="s">
        <v>196</v>
      </c>
      <c r="D139" s="22" t="s">
        <v>197</v>
      </c>
      <c r="E139" s="19" t="s">
        <v>67</v>
      </c>
      <c r="F139" s="19"/>
      <c r="G139" s="19"/>
      <c r="H139" s="25"/>
      <c r="I139" s="25"/>
      <c r="J139" s="19"/>
      <c r="K139" s="25" t="s">
        <v>33</v>
      </c>
      <c r="L139" s="19"/>
      <c r="M139" s="25"/>
      <c r="N139" s="21"/>
    </row>
    <row r="140" spans="1:14" ht="14.5" thickBot="1" x14ac:dyDescent="0.35">
      <c r="A140" s="11"/>
      <c r="B140" s="35" t="s">
        <v>209</v>
      </c>
      <c r="C140" s="8" t="s">
        <v>208</v>
      </c>
      <c r="D140" s="18" t="s">
        <v>210</v>
      </c>
      <c r="E140" s="11" t="s">
        <v>67</v>
      </c>
      <c r="F140" s="11"/>
      <c r="G140" s="11"/>
      <c r="H140" s="16"/>
      <c r="I140" s="16"/>
      <c r="J140" s="11"/>
      <c r="K140" s="16"/>
      <c r="L140" s="11"/>
      <c r="M140" s="16" t="s">
        <v>33</v>
      </c>
      <c r="N140" s="8"/>
    </row>
    <row r="141" spans="1:14" ht="14.5" thickTop="1" x14ac:dyDescent="0.3">
      <c r="A141" s="157" t="s">
        <v>32</v>
      </c>
      <c r="B141" s="157"/>
      <c r="C141" s="157"/>
      <c r="D141" s="157"/>
      <c r="E141" s="157"/>
      <c r="F141" s="61"/>
      <c r="G141" s="51">
        <f>COUNTA(G122:G140)</f>
        <v>0</v>
      </c>
      <c r="H141" s="51">
        <f t="shared" ref="H141:N141" si="6">COUNTA(H122:H140)</f>
        <v>1</v>
      </c>
      <c r="I141" s="51">
        <f t="shared" si="6"/>
        <v>1</v>
      </c>
      <c r="J141" s="51">
        <f t="shared" si="6"/>
        <v>4</v>
      </c>
      <c r="K141" s="51">
        <f t="shared" si="6"/>
        <v>9</v>
      </c>
      <c r="L141" s="51">
        <f t="shared" si="6"/>
        <v>0</v>
      </c>
      <c r="M141" s="51">
        <f t="shared" si="6"/>
        <v>4</v>
      </c>
      <c r="N141" s="51">
        <f t="shared" si="6"/>
        <v>2</v>
      </c>
    </row>
    <row r="143" spans="1:14" x14ac:dyDescent="0.3">
      <c r="D143" s="55" t="s">
        <v>255</v>
      </c>
    </row>
    <row r="144" spans="1:14" x14ac:dyDescent="0.3">
      <c r="D144" s="55" t="s">
        <v>6</v>
      </c>
      <c r="F144" s="2"/>
      <c r="G144" s="154" t="s">
        <v>32</v>
      </c>
      <c r="H144" s="154"/>
      <c r="I144" s="154" t="s">
        <v>263</v>
      </c>
      <c r="J144" s="154"/>
      <c r="K144" s="154" t="s">
        <v>264</v>
      </c>
      <c r="L144" s="154"/>
      <c r="M144" s="154" t="s">
        <v>84</v>
      </c>
      <c r="N144" s="154"/>
    </row>
    <row r="145" spans="1:14" x14ac:dyDescent="0.3">
      <c r="D145" s="53" t="s">
        <v>256</v>
      </c>
      <c r="F145" s="62"/>
      <c r="H145" s="54">
        <v>0</v>
      </c>
      <c r="J145" s="62">
        <f>G141</f>
        <v>0</v>
      </c>
      <c r="L145" s="62">
        <f t="shared" ref="L145:L151" si="7">H145-J145</f>
        <v>0</v>
      </c>
      <c r="N145" s="63">
        <v>0</v>
      </c>
    </row>
    <row r="146" spans="1:14" x14ac:dyDescent="0.3">
      <c r="D146" s="53" t="s">
        <v>257</v>
      </c>
      <c r="F146" s="62"/>
      <c r="H146" s="54">
        <v>1</v>
      </c>
      <c r="J146" s="62">
        <f>H141</f>
        <v>1</v>
      </c>
      <c r="L146" s="62">
        <f t="shared" si="7"/>
        <v>0</v>
      </c>
      <c r="N146" s="63">
        <v>1</v>
      </c>
    </row>
    <row r="147" spans="1:14" x14ac:dyDescent="0.3">
      <c r="D147" s="53" t="s">
        <v>258</v>
      </c>
      <c r="F147" s="62"/>
      <c r="H147" s="54">
        <v>1</v>
      </c>
      <c r="J147" s="62">
        <f>I141</f>
        <v>1</v>
      </c>
      <c r="L147" s="62">
        <f t="shared" si="7"/>
        <v>0</v>
      </c>
      <c r="N147" s="63">
        <v>0</v>
      </c>
    </row>
    <row r="148" spans="1:14" x14ac:dyDescent="0.3">
      <c r="D148" s="53" t="s">
        <v>259</v>
      </c>
      <c r="F148" s="62"/>
      <c r="H148" s="54">
        <v>4</v>
      </c>
      <c r="J148" s="62">
        <f>J141</f>
        <v>4</v>
      </c>
      <c r="L148" s="62">
        <f t="shared" si="7"/>
        <v>0</v>
      </c>
      <c r="N148" s="63">
        <v>0</v>
      </c>
    </row>
    <row r="149" spans="1:14" x14ac:dyDescent="0.3">
      <c r="D149" s="53" t="s">
        <v>260</v>
      </c>
      <c r="F149" s="62"/>
      <c r="H149" s="54">
        <v>9</v>
      </c>
      <c r="J149" s="62">
        <v>7</v>
      </c>
      <c r="L149" s="62">
        <v>2</v>
      </c>
      <c r="N149" s="63">
        <v>2</v>
      </c>
    </row>
    <row r="150" spans="1:14" x14ac:dyDescent="0.3">
      <c r="D150" s="53" t="s">
        <v>261</v>
      </c>
      <c r="F150" s="62"/>
      <c r="H150" s="54">
        <v>0</v>
      </c>
      <c r="J150" s="62">
        <f>L141</f>
        <v>0</v>
      </c>
      <c r="L150" s="62">
        <f t="shared" si="7"/>
        <v>0</v>
      </c>
      <c r="N150" s="63">
        <v>0</v>
      </c>
    </row>
    <row r="151" spans="1:14" x14ac:dyDescent="0.3">
      <c r="D151" s="53" t="s">
        <v>262</v>
      </c>
      <c r="F151" s="62"/>
      <c r="H151" s="54">
        <v>4</v>
      </c>
      <c r="J151" s="62">
        <f>M141</f>
        <v>4</v>
      </c>
      <c r="L151" s="62">
        <f t="shared" si="7"/>
        <v>0</v>
      </c>
      <c r="N151" s="63">
        <v>0</v>
      </c>
    </row>
    <row r="154" spans="1:14" x14ac:dyDescent="0.3">
      <c r="A154" s="2" t="s">
        <v>198</v>
      </c>
    </row>
    <row r="156" spans="1:14" x14ac:dyDescent="0.3">
      <c r="A156" s="158" t="s">
        <v>1</v>
      </c>
      <c r="B156" s="158" t="s">
        <v>2</v>
      </c>
      <c r="C156" s="158" t="s">
        <v>3</v>
      </c>
      <c r="D156" s="158" t="s">
        <v>4</v>
      </c>
      <c r="E156" s="158" t="s">
        <v>5</v>
      </c>
      <c r="F156" s="155" t="s">
        <v>942</v>
      </c>
      <c r="G156" s="158" t="s">
        <v>6</v>
      </c>
      <c r="H156" s="158"/>
      <c r="I156" s="158"/>
      <c r="J156" s="158"/>
      <c r="K156" s="158"/>
      <c r="L156" s="158"/>
      <c r="M156" s="158"/>
      <c r="N156" s="155" t="s">
        <v>7</v>
      </c>
    </row>
    <row r="157" spans="1:14" ht="14.5" thickBot="1" x14ac:dyDescent="0.35">
      <c r="A157" s="159"/>
      <c r="B157" s="159"/>
      <c r="C157" s="159"/>
      <c r="D157" s="159"/>
      <c r="E157" s="159"/>
      <c r="F157" s="156"/>
      <c r="G157" s="5" t="s">
        <v>8</v>
      </c>
      <c r="H157" s="5" t="s">
        <v>9</v>
      </c>
      <c r="I157" s="5" t="s">
        <v>10</v>
      </c>
      <c r="J157" s="5" t="s">
        <v>11</v>
      </c>
      <c r="K157" s="5" t="s">
        <v>12</v>
      </c>
      <c r="L157" s="5" t="s">
        <v>13</v>
      </c>
      <c r="M157" s="5" t="s">
        <v>14</v>
      </c>
      <c r="N157" s="156"/>
    </row>
    <row r="158" spans="1:14" ht="14.5" thickTop="1" x14ac:dyDescent="0.3">
      <c r="A158" s="36">
        <v>1</v>
      </c>
      <c r="B158" s="37" t="s">
        <v>15</v>
      </c>
      <c r="C158" s="38" t="s">
        <v>211</v>
      </c>
      <c r="D158" s="39" t="s">
        <v>212</v>
      </c>
      <c r="E158" s="32" t="s">
        <v>49</v>
      </c>
      <c r="F158" s="36"/>
      <c r="G158" s="15"/>
      <c r="H158" s="15" t="s">
        <v>33</v>
      </c>
      <c r="I158" s="9"/>
      <c r="J158" s="9"/>
      <c r="K158" s="9"/>
      <c r="L158" s="9"/>
      <c r="M158" s="9"/>
      <c r="N158" s="4"/>
    </row>
    <row r="159" spans="1:14" x14ac:dyDescent="0.3">
      <c r="A159" s="32">
        <v>2</v>
      </c>
      <c r="B159" s="40" t="s">
        <v>16</v>
      </c>
      <c r="C159" s="41" t="s">
        <v>1238</v>
      </c>
      <c r="D159" s="42" t="s">
        <v>1239</v>
      </c>
      <c r="E159" s="32" t="s">
        <v>59</v>
      </c>
      <c r="F159" s="32"/>
      <c r="G159" s="10"/>
      <c r="H159" s="15"/>
      <c r="I159" s="15" t="s">
        <v>33</v>
      </c>
      <c r="J159" s="10"/>
      <c r="K159" s="10"/>
      <c r="L159" s="10"/>
      <c r="M159" s="10"/>
      <c r="N159" s="7" t="s">
        <v>84</v>
      </c>
    </row>
    <row r="160" spans="1:14" x14ac:dyDescent="0.3">
      <c r="A160" s="10"/>
      <c r="B160" s="31" t="s">
        <v>164</v>
      </c>
      <c r="C160" s="3" t="s">
        <v>213</v>
      </c>
      <c r="D160" s="17" t="s">
        <v>214</v>
      </c>
      <c r="E160" s="10" t="s">
        <v>59</v>
      </c>
      <c r="F160" s="10"/>
      <c r="G160" s="10"/>
      <c r="H160" s="15"/>
      <c r="I160" s="10"/>
      <c r="J160" s="10"/>
      <c r="K160" s="15" t="s">
        <v>33</v>
      </c>
      <c r="L160" s="10"/>
      <c r="M160" s="10"/>
      <c r="N160" s="3"/>
    </row>
    <row r="161" spans="1:14" x14ac:dyDescent="0.3">
      <c r="A161" s="10"/>
      <c r="B161" s="31" t="s">
        <v>218</v>
      </c>
      <c r="C161" s="3"/>
      <c r="D161" s="17"/>
      <c r="E161" s="10"/>
      <c r="F161" s="10"/>
      <c r="G161" s="10"/>
      <c r="H161" s="15"/>
      <c r="I161" s="10"/>
      <c r="J161" s="9"/>
      <c r="K161" s="15"/>
      <c r="M161" s="15" t="s">
        <v>33</v>
      </c>
      <c r="N161" s="3"/>
    </row>
    <row r="162" spans="1:14" x14ac:dyDescent="0.3">
      <c r="A162" s="32">
        <v>3</v>
      </c>
      <c r="B162" s="40" t="s">
        <v>216</v>
      </c>
      <c r="C162" s="41" t="s">
        <v>217</v>
      </c>
      <c r="D162" s="42" t="s">
        <v>227</v>
      </c>
      <c r="E162" s="32" t="s">
        <v>72</v>
      </c>
      <c r="F162" s="32"/>
      <c r="G162" s="10"/>
      <c r="H162" s="24"/>
      <c r="I162" s="3"/>
      <c r="J162" s="24" t="s">
        <v>33</v>
      </c>
      <c r="K162" s="10"/>
      <c r="L162" s="10"/>
      <c r="M162" s="10"/>
      <c r="N162" s="3"/>
    </row>
    <row r="163" spans="1:14" x14ac:dyDescent="0.3">
      <c r="A163" s="19"/>
      <c r="B163" s="48" t="s">
        <v>221</v>
      </c>
      <c r="C163" s="3" t="s">
        <v>219</v>
      </c>
      <c r="D163" s="17" t="s">
        <v>220</v>
      </c>
      <c r="E163" s="10" t="s">
        <v>59</v>
      </c>
      <c r="F163" s="10"/>
      <c r="G163" s="10"/>
      <c r="H163" s="24"/>
      <c r="I163" s="10"/>
      <c r="J163" s="10"/>
      <c r="K163" s="24"/>
      <c r="M163" s="24" t="s">
        <v>33</v>
      </c>
      <c r="N163" s="21"/>
    </row>
    <row r="164" spans="1:14" x14ac:dyDescent="0.3">
      <c r="A164" s="32">
        <v>4</v>
      </c>
      <c r="B164" s="40" t="s">
        <v>224</v>
      </c>
      <c r="C164" s="41" t="s">
        <v>225</v>
      </c>
      <c r="D164" s="42" t="s">
        <v>226</v>
      </c>
      <c r="E164" s="32" t="s">
        <v>59</v>
      </c>
      <c r="F164" s="32"/>
      <c r="G164" s="10"/>
      <c r="H164" s="24"/>
      <c r="I164" s="3"/>
      <c r="J164" s="24" t="s">
        <v>33</v>
      </c>
      <c r="K164" s="10"/>
      <c r="L164" s="10"/>
      <c r="M164" s="10"/>
      <c r="N164" s="3"/>
    </row>
    <row r="165" spans="1:14" x14ac:dyDescent="0.3">
      <c r="A165" s="10"/>
      <c r="B165" s="48" t="s">
        <v>221</v>
      </c>
      <c r="C165" s="3" t="s">
        <v>222</v>
      </c>
      <c r="D165" s="17" t="s">
        <v>223</v>
      </c>
      <c r="E165" s="10" t="s">
        <v>59</v>
      </c>
      <c r="F165" s="10"/>
      <c r="G165" s="10"/>
      <c r="H165" s="24"/>
      <c r="I165" s="10"/>
      <c r="J165" s="10"/>
      <c r="K165" s="24"/>
      <c r="M165" s="24" t="s">
        <v>33</v>
      </c>
      <c r="N165" s="3"/>
    </row>
    <row r="166" spans="1:14" x14ac:dyDescent="0.3">
      <c r="A166" s="32">
        <v>5</v>
      </c>
      <c r="B166" s="40" t="s">
        <v>228</v>
      </c>
      <c r="C166" s="41" t="s">
        <v>518</v>
      </c>
      <c r="D166" s="42" t="s">
        <v>519</v>
      </c>
      <c r="E166" s="32" t="s">
        <v>59</v>
      </c>
      <c r="F166" s="32"/>
      <c r="G166" s="10"/>
      <c r="H166" s="24"/>
      <c r="I166" s="3"/>
      <c r="J166" s="24" t="s">
        <v>33</v>
      </c>
      <c r="K166" s="10"/>
      <c r="L166" s="10"/>
      <c r="M166" s="10"/>
      <c r="N166" s="3"/>
    </row>
    <row r="167" spans="1:14" ht="14.5" thickBot="1" x14ac:dyDescent="0.35">
      <c r="A167" s="11"/>
      <c r="B167" s="49" t="s">
        <v>221</v>
      </c>
      <c r="C167" s="8" t="s">
        <v>230</v>
      </c>
      <c r="D167" s="18" t="s">
        <v>231</v>
      </c>
      <c r="E167" s="11" t="s">
        <v>59</v>
      </c>
      <c r="F167" s="11"/>
      <c r="G167" s="11"/>
      <c r="H167" s="16"/>
      <c r="I167" s="16"/>
      <c r="J167" s="11"/>
      <c r="K167" s="8"/>
      <c r="L167" s="50"/>
      <c r="M167" s="16" t="s">
        <v>33</v>
      </c>
      <c r="N167" s="8"/>
    </row>
    <row r="168" spans="1:14" ht="14.5" thickTop="1" x14ac:dyDescent="0.3">
      <c r="A168" s="157" t="s">
        <v>32</v>
      </c>
      <c r="B168" s="157"/>
      <c r="C168" s="157"/>
      <c r="D168" s="157"/>
      <c r="E168" s="157"/>
      <c r="F168" s="61"/>
      <c r="G168" s="51">
        <f>COUNTA(G158:G167)</f>
        <v>0</v>
      </c>
      <c r="H168" s="51">
        <f t="shared" ref="H168:N168" si="8">COUNTA(H158:H167)</f>
        <v>1</v>
      </c>
      <c r="I168" s="51">
        <f t="shared" si="8"/>
        <v>1</v>
      </c>
      <c r="J168" s="51">
        <f t="shared" si="8"/>
        <v>3</v>
      </c>
      <c r="K168" s="51">
        <f t="shared" si="8"/>
        <v>1</v>
      </c>
      <c r="L168" s="51">
        <f t="shared" si="8"/>
        <v>0</v>
      </c>
      <c r="M168" s="51">
        <f t="shared" si="8"/>
        <v>4</v>
      </c>
      <c r="N168" s="51">
        <f t="shared" si="8"/>
        <v>1</v>
      </c>
    </row>
    <row r="170" spans="1:14" x14ac:dyDescent="0.3">
      <c r="D170" s="55" t="s">
        <v>255</v>
      </c>
    </row>
    <row r="171" spans="1:14" x14ac:dyDescent="0.3">
      <c r="D171" s="55" t="s">
        <v>6</v>
      </c>
      <c r="F171" s="2"/>
      <c r="G171" s="154" t="s">
        <v>32</v>
      </c>
      <c r="H171" s="154"/>
      <c r="I171" s="154" t="s">
        <v>263</v>
      </c>
      <c r="J171" s="154"/>
      <c r="K171" s="154" t="s">
        <v>264</v>
      </c>
      <c r="L171" s="154"/>
      <c r="M171" s="154" t="s">
        <v>84</v>
      </c>
      <c r="N171" s="154"/>
    </row>
    <row r="172" spans="1:14" x14ac:dyDescent="0.3">
      <c r="D172" s="53" t="s">
        <v>256</v>
      </c>
      <c r="F172" s="62"/>
      <c r="H172" s="54">
        <v>0</v>
      </c>
      <c r="J172" s="62">
        <f>G168</f>
        <v>0</v>
      </c>
      <c r="L172" s="62">
        <f t="shared" ref="L172:L178" si="9">H172-J172</f>
        <v>0</v>
      </c>
      <c r="N172" s="63">
        <v>0</v>
      </c>
    </row>
    <row r="173" spans="1:14" x14ac:dyDescent="0.3">
      <c r="D173" s="53" t="s">
        <v>257</v>
      </c>
      <c r="F173" s="62"/>
      <c r="H173" s="54">
        <v>1</v>
      </c>
      <c r="J173" s="62">
        <f>H168</f>
        <v>1</v>
      </c>
      <c r="L173" s="62">
        <f t="shared" si="9"/>
        <v>0</v>
      </c>
      <c r="N173" s="63">
        <v>0</v>
      </c>
    </row>
    <row r="174" spans="1:14" x14ac:dyDescent="0.3">
      <c r="D174" s="53" t="s">
        <v>258</v>
      </c>
      <c r="F174" s="62"/>
      <c r="H174" s="54">
        <v>1</v>
      </c>
      <c r="J174" s="62">
        <f>I168</f>
        <v>1</v>
      </c>
      <c r="L174" s="62">
        <f t="shared" si="9"/>
        <v>0</v>
      </c>
      <c r="N174" s="63">
        <v>1</v>
      </c>
    </row>
    <row r="175" spans="1:14" x14ac:dyDescent="0.3">
      <c r="D175" s="53" t="s">
        <v>259</v>
      </c>
      <c r="F175" s="62"/>
      <c r="H175" s="54">
        <v>3</v>
      </c>
      <c r="J175" s="62">
        <f>J168</f>
        <v>3</v>
      </c>
      <c r="L175" s="62">
        <f t="shared" si="9"/>
        <v>0</v>
      </c>
      <c r="N175" s="63">
        <v>0</v>
      </c>
    </row>
    <row r="176" spans="1:14" x14ac:dyDescent="0.3">
      <c r="D176" s="53" t="s">
        <v>260</v>
      </c>
      <c r="F176" s="62"/>
      <c r="H176" s="54">
        <v>1</v>
      </c>
      <c r="J176" s="62">
        <f>K168</f>
        <v>1</v>
      </c>
      <c r="L176" s="62">
        <f t="shared" si="9"/>
        <v>0</v>
      </c>
      <c r="N176" s="63">
        <v>0</v>
      </c>
    </row>
    <row r="177" spans="1:14" x14ac:dyDescent="0.3">
      <c r="D177" s="53" t="s">
        <v>261</v>
      </c>
      <c r="F177" s="62"/>
      <c r="H177" s="54">
        <v>0</v>
      </c>
      <c r="J177" s="62">
        <f>L168</f>
        <v>0</v>
      </c>
      <c r="L177" s="62">
        <f t="shared" si="9"/>
        <v>0</v>
      </c>
      <c r="N177" s="63">
        <v>0</v>
      </c>
    </row>
    <row r="178" spans="1:14" x14ac:dyDescent="0.3">
      <c r="D178" s="53" t="s">
        <v>262</v>
      </c>
      <c r="F178" s="62"/>
      <c r="H178" s="54">
        <v>4</v>
      </c>
      <c r="J178" s="62">
        <f>M168</f>
        <v>4</v>
      </c>
      <c r="L178" s="62">
        <f t="shared" si="9"/>
        <v>0</v>
      </c>
      <c r="N178" s="63">
        <v>0</v>
      </c>
    </row>
    <row r="181" spans="1:14" x14ac:dyDescent="0.3">
      <c r="A181" s="2" t="s">
        <v>232</v>
      </c>
    </row>
    <row r="183" spans="1:14" x14ac:dyDescent="0.3">
      <c r="A183" s="158" t="s">
        <v>1</v>
      </c>
      <c r="B183" s="158" t="s">
        <v>2</v>
      </c>
      <c r="C183" s="158" t="s">
        <v>3</v>
      </c>
      <c r="D183" s="158" t="s">
        <v>4</v>
      </c>
      <c r="E183" s="158" t="s">
        <v>5</v>
      </c>
      <c r="F183" s="155" t="s">
        <v>942</v>
      </c>
      <c r="G183" s="158" t="s">
        <v>6</v>
      </c>
      <c r="H183" s="158"/>
      <c r="I183" s="158"/>
      <c r="J183" s="158"/>
      <c r="K183" s="158"/>
      <c r="L183" s="158"/>
      <c r="M183" s="158"/>
      <c r="N183" s="155" t="s">
        <v>7</v>
      </c>
    </row>
    <row r="184" spans="1:14" ht="14.5" thickBot="1" x14ac:dyDescent="0.35">
      <c r="A184" s="159"/>
      <c r="B184" s="159"/>
      <c r="C184" s="159"/>
      <c r="D184" s="159"/>
      <c r="E184" s="159"/>
      <c r="F184" s="156"/>
      <c r="G184" s="5" t="s">
        <v>8</v>
      </c>
      <c r="H184" s="5" t="s">
        <v>9</v>
      </c>
      <c r="I184" s="5" t="s">
        <v>10</v>
      </c>
      <c r="J184" s="5" t="s">
        <v>11</v>
      </c>
      <c r="K184" s="5" t="s">
        <v>12</v>
      </c>
      <c r="L184" s="5" t="s">
        <v>13</v>
      </c>
      <c r="M184" s="5" t="s">
        <v>14</v>
      </c>
      <c r="N184" s="156"/>
    </row>
    <row r="185" spans="1:14" ht="14.5" thickTop="1" x14ac:dyDescent="0.3">
      <c r="A185" s="36">
        <v>1</v>
      </c>
      <c r="B185" s="37" t="s">
        <v>15</v>
      </c>
      <c r="C185" s="38" t="s">
        <v>247</v>
      </c>
      <c r="D185" s="39" t="s">
        <v>248</v>
      </c>
      <c r="E185" s="32" t="s">
        <v>72</v>
      </c>
      <c r="F185" s="36"/>
      <c r="G185" s="15"/>
      <c r="H185" s="15" t="s">
        <v>33</v>
      </c>
      <c r="I185" s="9"/>
      <c r="J185" s="9"/>
      <c r="K185" s="9"/>
      <c r="L185" s="9"/>
      <c r="M185" s="9"/>
      <c r="N185" s="10"/>
    </row>
    <row r="186" spans="1:14" x14ac:dyDescent="0.3">
      <c r="A186" s="32">
        <v>2</v>
      </c>
      <c r="B186" s="40" t="s">
        <v>16</v>
      </c>
      <c r="C186" s="41" t="s">
        <v>249</v>
      </c>
      <c r="D186" s="42" t="s">
        <v>250</v>
      </c>
      <c r="E186" s="32" t="s">
        <v>49</v>
      </c>
      <c r="F186" s="32"/>
      <c r="G186" s="10"/>
      <c r="H186" s="15"/>
      <c r="I186" s="15" t="s">
        <v>33</v>
      </c>
      <c r="J186" s="10"/>
      <c r="K186" s="10"/>
      <c r="L186" s="10"/>
      <c r="M186" s="10"/>
      <c r="N186" s="3"/>
    </row>
    <row r="187" spans="1:14" x14ac:dyDescent="0.3">
      <c r="A187" s="10"/>
      <c r="B187" s="31" t="s">
        <v>233</v>
      </c>
      <c r="C187" s="3" t="s">
        <v>977</v>
      </c>
      <c r="D187" s="17" t="s">
        <v>979</v>
      </c>
      <c r="E187" s="10" t="s">
        <v>67</v>
      </c>
      <c r="F187" s="10"/>
      <c r="G187" s="10"/>
      <c r="H187" s="15"/>
      <c r="I187" s="10"/>
      <c r="J187" s="10"/>
      <c r="K187" s="15" t="s">
        <v>33</v>
      </c>
      <c r="L187" s="10"/>
      <c r="M187" s="10"/>
      <c r="N187" s="3"/>
    </row>
    <row r="188" spans="1:14" x14ac:dyDescent="0.3">
      <c r="A188" s="10"/>
      <c r="B188" s="31" t="s">
        <v>234</v>
      </c>
      <c r="C188" s="3" t="s">
        <v>1182</v>
      </c>
      <c r="D188" s="17" t="s">
        <v>1183</v>
      </c>
      <c r="E188" s="10" t="s">
        <v>60</v>
      </c>
      <c r="F188" s="10"/>
      <c r="G188" s="10"/>
      <c r="H188" s="15"/>
      <c r="I188" s="10"/>
      <c r="J188" s="9"/>
      <c r="K188" s="15" t="s">
        <v>33</v>
      </c>
      <c r="L188" s="10"/>
      <c r="M188" s="15"/>
      <c r="N188" s="3"/>
    </row>
    <row r="189" spans="1:14" x14ac:dyDescent="0.3">
      <c r="A189" s="10"/>
      <c r="B189" s="31"/>
      <c r="C189" s="3"/>
      <c r="D189" s="17"/>
      <c r="E189" s="10"/>
      <c r="F189" s="10"/>
      <c r="G189" s="10"/>
      <c r="H189" s="15"/>
      <c r="I189" s="10"/>
      <c r="J189" s="9"/>
      <c r="K189" s="15"/>
      <c r="L189" s="10"/>
      <c r="M189" s="15"/>
      <c r="N189" s="3"/>
    </row>
    <row r="190" spans="1:14" x14ac:dyDescent="0.3">
      <c r="A190" s="32">
        <v>3</v>
      </c>
      <c r="B190" s="148" t="s">
        <v>239</v>
      </c>
      <c r="C190" s="133" t="s">
        <v>1290</v>
      </c>
      <c r="D190" s="149" t="s">
        <v>1291</v>
      </c>
      <c r="E190" s="150" t="s">
        <v>67</v>
      </c>
      <c r="F190" s="150"/>
      <c r="G190" s="151"/>
      <c r="H190" s="152"/>
      <c r="I190" s="131"/>
      <c r="J190" s="152" t="s">
        <v>33</v>
      </c>
      <c r="K190" s="151"/>
      <c r="L190" s="151"/>
      <c r="M190" s="151"/>
      <c r="N190" s="10" t="s">
        <v>84</v>
      </c>
    </row>
    <row r="191" spans="1:14" x14ac:dyDescent="0.3">
      <c r="A191" s="32">
        <v>4</v>
      </c>
      <c r="B191" s="148" t="s">
        <v>235</v>
      </c>
      <c r="C191" s="133" t="s">
        <v>1292</v>
      </c>
      <c r="D191" s="149" t="s">
        <v>272</v>
      </c>
      <c r="E191" s="150" t="s">
        <v>72</v>
      </c>
      <c r="F191" s="150"/>
      <c r="G191" s="151"/>
      <c r="H191" s="153"/>
      <c r="I191" s="131"/>
      <c r="J191" s="153" t="s">
        <v>33</v>
      </c>
      <c r="K191" s="151"/>
      <c r="L191" s="151"/>
      <c r="M191" s="151"/>
      <c r="N191" s="10" t="s">
        <v>84</v>
      </c>
    </row>
    <row r="192" spans="1:14" x14ac:dyDescent="0.3">
      <c r="A192" s="32">
        <v>5</v>
      </c>
      <c r="B192" s="43" t="s">
        <v>236</v>
      </c>
      <c r="C192" s="41" t="s">
        <v>237</v>
      </c>
      <c r="D192" s="42" t="s">
        <v>238</v>
      </c>
      <c r="E192" s="32" t="s">
        <v>67</v>
      </c>
      <c r="F192" s="32"/>
      <c r="G192" s="10"/>
      <c r="H192" s="24"/>
      <c r="I192" s="3"/>
      <c r="J192" s="24" t="s">
        <v>33</v>
      </c>
      <c r="K192" s="10"/>
      <c r="L192" s="10"/>
      <c r="M192" s="10"/>
      <c r="N192" s="10" t="s">
        <v>84</v>
      </c>
    </row>
    <row r="193" spans="1:14" x14ac:dyDescent="0.3">
      <c r="A193" s="32">
        <v>6</v>
      </c>
      <c r="B193" s="43" t="s">
        <v>254</v>
      </c>
      <c r="C193" s="2" t="s">
        <v>1093</v>
      </c>
      <c r="D193" s="41" t="s">
        <v>1094</v>
      </c>
      <c r="E193" s="126" t="s">
        <v>59</v>
      </c>
      <c r="F193" s="32"/>
      <c r="G193" s="10"/>
      <c r="H193" s="24"/>
      <c r="I193" s="3"/>
      <c r="J193" s="24" t="s">
        <v>33</v>
      </c>
      <c r="K193" s="10"/>
      <c r="L193" s="10"/>
      <c r="M193" s="10"/>
      <c r="N193" s="10"/>
    </row>
    <row r="194" spans="1:14" x14ac:dyDescent="0.3">
      <c r="A194" s="32"/>
      <c r="B194" s="43"/>
      <c r="C194" s="41"/>
      <c r="D194" s="42"/>
      <c r="E194" s="32"/>
      <c r="F194" s="32"/>
      <c r="G194" s="10"/>
      <c r="H194" s="24"/>
      <c r="I194" s="3"/>
      <c r="J194" s="24"/>
      <c r="K194" s="9"/>
      <c r="L194" s="10"/>
      <c r="M194" s="10"/>
      <c r="N194" s="10"/>
    </row>
    <row r="195" spans="1:14" x14ac:dyDescent="0.3">
      <c r="A195" s="32"/>
      <c r="B195" s="47" t="s">
        <v>945</v>
      </c>
      <c r="C195" s="41"/>
      <c r="D195" s="42"/>
      <c r="E195" s="32"/>
      <c r="F195" s="32"/>
      <c r="G195" s="10"/>
      <c r="H195" s="24"/>
      <c r="I195" s="3"/>
      <c r="J195" s="24"/>
      <c r="K195" s="9"/>
      <c r="L195" s="10"/>
      <c r="M195" s="10"/>
      <c r="N195" s="10"/>
    </row>
    <row r="196" spans="1:14" x14ac:dyDescent="0.3">
      <c r="A196" s="32"/>
      <c r="B196" s="27" t="s">
        <v>266</v>
      </c>
      <c r="C196" s="3"/>
      <c r="D196" s="17"/>
      <c r="E196" s="10"/>
      <c r="F196" s="10"/>
      <c r="G196" s="10"/>
      <c r="H196" s="24"/>
      <c r="I196" s="3"/>
      <c r="J196" s="24"/>
      <c r="K196" s="9"/>
      <c r="L196" s="10"/>
      <c r="M196" s="15" t="s">
        <v>33</v>
      </c>
      <c r="N196" s="10"/>
    </row>
    <row r="197" spans="1:14" x14ac:dyDescent="0.3">
      <c r="A197" s="32"/>
      <c r="B197" s="27" t="s">
        <v>270</v>
      </c>
      <c r="C197" s="3" t="s">
        <v>268</v>
      </c>
      <c r="D197" s="17" t="s">
        <v>269</v>
      </c>
      <c r="E197" s="10" t="s">
        <v>67</v>
      </c>
      <c r="F197" s="10"/>
      <c r="G197" s="10"/>
      <c r="H197" s="24"/>
      <c r="I197" s="3"/>
      <c r="J197" s="24"/>
      <c r="K197" s="9"/>
      <c r="L197" s="10"/>
      <c r="M197" s="15" t="s">
        <v>33</v>
      </c>
      <c r="N197" s="10"/>
    </row>
    <row r="198" spans="1:14" x14ac:dyDescent="0.3">
      <c r="A198" s="32"/>
      <c r="B198" s="27" t="s">
        <v>273</v>
      </c>
      <c r="C198" s="3" t="s">
        <v>271</v>
      </c>
      <c r="D198" s="17" t="s">
        <v>272</v>
      </c>
      <c r="E198" s="10" t="s">
        <v>72</v>
      </c>
      <c r="F198" s="10"/>
      <c r="G198" s="10"/>
      <c r="H198" s="24"/>
      <c r="I198" s="3"/>
      <c r="J198" s="24"/>
      <c r="K198" s="9"/>
      <c r="L198" s="10"/>
      <c r="M198" s="15" t="s">
        <v>33</v>
      </c>
      <c r="N198" s="10"/>
    </row>
    <row r="199" spans="1:14" x14ac:dyDescent="0.3">
      <c r="A199" s="32"/>
      <c r="B199" s="27" t="s">
        <v>273</v>
      </c>
      <c r="C199" s="3" t="s">
        <v>274</v>
      </c>
      <c r="D199" s="17" t="s">
        <v>275</v>
      </c>
      <c r="E199" s="10" t="s">
        <v>59</v>
      </c>
      <c r="F199" s="10"/>
      <c r="G199" s="10"/>
      <c r="H199" s="24"/>
      <c r="I199" s="3"/>
      <c r="J199" s="24"/>
      <c r="K199" s="9"/>
      <c r="L199" s="10"/>
      <c r="M199" s="15" t="s">
        <v>33</v>
      </c>
      <c r="N199" s="10"/>
    </row>
    <row r="200" spans="1:14" x14ac:dyDescent="0.3">
      <c r="A200" s="32"/>
      <c r="B200" s="27" t="s">
        <v>273</v>
      </c>
      <c r="C200" s="3" t="s">
        <v>276</v>
      </c>
      <c r="D200" s="57" t="s">
        <v>277</v>
      </c>
      <c r="E200" s="10" t="s">
        <v>59</v>
      </c>
      <c r="F200" s="10"/>
      <c r="G200" s="10"/>
      <c r="H200" s="24"/>
      <c r="I200" s="3"/>
      <c r="J200" s="24"/>
      <c r="K200" s="9"/>
      <c r="L200" s="10"/>
      <c r="M200" s="15" t="s">
        <v>33</v>
      </c>
      <c r="N200" s="10"/>
    </row>
    <row r="201" spans="1:14" x14ac:dyDescent="0.3">
      <c r="A201" s="32"/>
      <c r="B201" s="27" t="s">
        <v>273</v>
      </c>
      <c r="C201" s="3" t="s">
        <v>278</v>
      </c>
      <c r="D201" s="17" t="s">
        <v>279</v>
      </c>
      <c r="E201" s="10" t="s">
        <v>67</v>
      </c>
      <c r="F201" s="10"/>
      <c r="G201" s="10"/>
      <c r="H201" s="24"/>
      <c r="I201" s="3"/>
      <c r="J201" s="24"/>
      <c r="K201" s="9"/>
      <c r="L201" s="10"/>
      <c r="M201" s="15" t="s">
        <v>33</v>
      </c>
      <c r="N201" s="10"/>
    </row>
    <row r="202" spans="1:14" x14ac:dyDescent="0.3">
      <c r="A202" s="10"/>
      <c r="B202" s="27" t="s">
        <v>273</v>
      </c>
      <c r="C202" s="3" t="s">
        <v>280</v>
      </c>
      <c r="D202" s="17" t="s">
        <v>281</v>
      </c>
      <c r="E202" s="10" t="s">
        <v>67</v>
      </c>
      <c r="F202" s="10"/>
      <c r="G202" s="10"/>
      <c r="H202" s="24"/>
      <c r="I202" s="24"/>
      <c r="J202" s="10"/>
      <c r="K202" s="15"/>
      <c r="L202" s="10"/>
      <c r="M202" s="15" t="s">
        <v>33</v>
      </c>
      <c r="N202" s="3"/>
    </row>
    <row r="203" spans="1:14" x14ac:dyDescent="0.3">
      <c r="A203" s="19"/>
      <c r="B203" s="27" t="s">
        <v>273</v>
      </c>
      <c r="C203" s="21" t="s">
        <v>282</v>
      </c>
      <c r="D203" s="22" t="s">
        <v>283</v>
      </c>
      <c r="E203" s="10" t="s">
        <v>59</v>
      </c>
      <c r="F203" s="19"/>
      <c r="G203" s="19"/>
      <c r="H203" s="25"/>
      <c r="I203" s="25"/>
      <c r="J203" s="19"/>
      <c r="K203" s="24"/>
      <c r="L203" s="19"/>
      <c r="M203" s="15" t="s">
        <v>33</v>
      </c>
      <c r="N203" s="21"/>
    </row>
    <row r="204" spans="1:14" x14ac:dyDescent="0.3">
      <c r="A204" s="19"/>
      <c r="B204" s="27" t="s">
        <v>286</v>
      </c>
      <c r="C204" s="21" t="s">
        <v>284</v>
      </c>
      <c r="D204" s="22" t="s">
        <v>285</v>
      </c>
      <c r="E204" s="10" t="s">
        <v>59</v>
      </c>
      <c r="F204" s="19"/>
      <c r="G204" s="19"/>
      <c r="H204" s="25"/>
      <c r="I204" s="25"/>
      <c r="J204" s="19"/>
      <c r="K204" s="24"/>
      <c r="L204" s="19"/>
      <c r="M204" s="15" t="s">
        <v>33</v>
      </c>
      <c r="N204" s="21"/>
    </row>
    <row r="205" spans="1:14" ht="14.5" thickBot="1" x14ac:dyDescent="0.35">
      <c r="A205" s="11"/>
      <c r="B205" s="30" t="s">
        <v>289</v>
      </c>
      <c r="C205" s="8" t="s">
        <v>287</v>
      </c>
      <c r="D205" s="18" t="s">
        <v>288</v>
      </c>
      <c r="E205" s="11" t="s">
        <v>59</v>
      </c>
      <c r="F205" s="11"/>
      <c r="G205" s="11"/>
      <c r="H205" s="16"/>
      <c r="I205" s="16"/>
      <c r="J205" s="11"/>
      <c r="K205" s="16"/>
      <c r="L205" s="11"/>
      <c r="M205" s="16" t="s">
        <v>33</v>
      </c>
      <c r="N205" s="8"/>
    </row>
    <row r="206" spans="1:14" ht="14.5" thickTop="1" x14ac:dyDescent="0.3">
      <c r="A206" s="157" t="s">
        <v>32</v>
      </c>
      <c r="B206" s="157"/>
      <c r="C206" s="157"/>
      <c r="D206" s="157"/>
      <c r="E206" s="157"/>
      <c r="F206" s="61"/>
      <c r="G206" s="51">
        <f t="shared" ref="G206:N206" si="10">COUNTA(G185:G205)</f>
        <v>0</v>
      </c>
      <c r="H206" s="51">
        <f t="shared" si="10"/>
        <v>1</v>
      </c>
      <c r="I206" s="51">
        <f t="shared" si="10"/>
        <v>1</v>
      </c>
      <c r="J206" s="51">
        <f t="shared" si="10"/>
        <v>4</v>
      </c>
      <c r="K206" s="51">
        <f t="shared" si="10"/>
        <v>2</v>
      </c>
      <c r="L206" s="51">
        <f t="shared" si="10"/>
        <v>0</v>
      </c>
      <c r="M206" s="51">
        <f t="shared" si="10"/>
        <v>10</v>
      </c>
      <c r="N206" s="51">
        <f t="shared" si="10"/>
        <v>3</v>
      </c>
    </row>
    <row r="208" spans="1:14" x14ac:dyDescent="0.3">
      <c r="D208" s="55" t="s">
        <v>255</v>
      </c>
    </row>
    <row r="209" spans="1:14" x14ac:dyDescent="0.3">
      <c r="D209" s="55" t="s">
        <v>6</v>
      </c>
      <c r="F209" s="2"/>
      <c r="G209" s="154" t="s">
        <v>32</v>
      </c>
      <c r="H209" s="154"/>
      <c r="I209" s="154" t="s">
        <v>263</v>
      </c>
      <c r="J209" s="154"/>
      <c r="K209" s="154" t="s">
        <v>264</v>
      </c>
      <c r="L209" s="154"/>
      <c r="M209" s="154" t="s">
        <v>84</v>
      </c>
      <c r="N209" s="154"/>
    </row>
    <row r="210" spans="1:14" x14ac:dyDescent="0.3">
      <c r="D210" s="53" t="s">
        <v>256</v>
      </c>
      <c r="F210" s="62"/>
      <c r="H210" s="54">
        <v>0</v>
      </c>
      <c r="J210" s="62">
        <f>G206</f>
        <v>0</v>
      </c>
      <c r="K210" s="63"/>
      <c r="L210" s="62">
        <f t="shared" ref="L210:L216" si="11">H210-J210</f>
        <v>0</v>
      </c>
      <c r="N210" s="63">
        <v>0</v>
      </c>
    </row>
    <row r="211" spans="1:14" x14ac:dyDescent="0.3">
      <c r="D211" s="53" t="s">
        <v>257</v>
      </c>
      <c r="F211" s="62"/>
      <c r="H211" s="54">
        <v>1</v>
      </c>
      <c r="J211" s="62">
        <f>H206</f>
        <v>1</v>
      </c>
      <c r="K211" s="63"/>
      <c r="L211" s="62">
        <f t="shared" si="11"/>
        <v>0</v>
      </c>
      <c r="N211" s="63">
        <v>1</v>
      </c>
    </row>
    <row r="212" spans="1:14" x14ac:dyDescent="0.3">
      <c r="D212" s="53" t="s">
        <v>258</v>
      </c>
      <c r="F212" s="62"/>
      <c r="H212" s="54">
        <v>1</v>
      </c>
      <c r="J212" s="62">
        <f>I206</f>
        <v>1</v>
      </c>
      <c r="K212" s="63"/>
      <c r="L212" s="62">
        <f t="shared" si="11"/>
        <v>0</v>
      </c>
      <c r="N212" s="63">
        <v>0</v>
      </c>
    </row>
    <row r="213" spans="1:14" x14ac:dyDescent="0.3">
      <c r="D213" s="53" t="s">
        <v>259</v>
      </c>
      <c r="F213" s="62"/>
      <c r="H213" s="54">
        <v>4</v>
      </c>
      <c r="J213" s="62">
        <f>J206</f>
        <v>4</v>
      </c>
      <c r="K213" s="63"/>
      <c r="L213" s="62">
        <f t="shared" si="11"/>
        <v>0</v>
      </c>
      <c r="N213" s="63">
        <v>3</v>
      </c>
    </row>
    <row r="214" spans="1:14" x14ac:dyDescent="0.3">
      <c r="D214" s="53" t="s">
        <v>260</v>
      </c>
      <c r="F214" s="62"/>
      <c r="H214" s="54">
        <v>3</v>
      </c>
      <c r="J214" s="62">
        <f>K206</f>
        <v>2</v>
      </c>
      <c r="K214" s="63"/>
      <c r="L214" s="62">
        <f t="shared" si="11"/>
        <v>1</v>
      </c>
      <c r="N214" s="63">
        <v>1</v>
      </c>
    </row>
    <row r="215" spans="1:14" x14ac:dyDescent="0.3">
      <c r="D215" s="53" t="s">
        <v>261</v>
      </c>
      <c r="F215" s="62"/>
      <c r="H215" s="54">
        <v>0</v>
      </c>
      <c r="J215" s="62">
        <f>L206</f>
        <v>0</v>
      </c>
      <c r="K215" s="63"/>
      <c r="L215" s="62">
        <f t="shared" si="11"/>
        <v>0</v>
      </c>
      <c r="N215" s="63">
        <v>0</v>
      </c>
    </row>
    <row r="216" spans="1:14" x14ac:dyDescent="0.3">
      <c r="D216" s="53" t="s">
        <v>262</v>
      </c>
      <c r="F216" s="62"/>
      <c r="H216" s="54">
        <v>10</v>
      </c>
      <c r="J216" s="62">
        <f>M206</f>
        <v>10</v>
      </c>
      <c r="K216" s="63"/>
      <c r="L216" s="62">
        <f t="shared" si="11"/>
        <v>0</v>
      </c>
      <c r="N216" s="63">
        <v>0</v>
      </c>
    </row>
    <row r="219" spans="1:14" x14ac:dyDescent="0.3">
      <c r="A219" s="2" t="s">
        <v>290</v>
      </c>
    </row>
    <row r="221" spans="1:14" x14ac:dyDescent="0.3">
      <c r="A221" s="158" t="s">
        <v>1</v>
      </c>
      <c r="B221" s="158" t="s">
        <v>2</v>
      </c>
      <c r="C221" s="158" t="s">
        <v>3</v>
      </c>
      <c r="D221" s="158" t="s">
        <v>4</v>
      </c>
      <c r="E221" s="158" t="s">
        <v>5</v>
      </c>
      <c r="F221" s="155" t="s">
        <v>942</v>
      </c>
      <c r="G221" s="158" t="s">
        <v>6</v>
      </c>
      <c r="H221" s="158"/>
      <c r="I221" s="158"/>
      <c r="J221" s="158"/>
      <c r="K221" s="158"/>
      <c r="L221" s="158"/>
      <c r="M221" s="158"/>
      <c r="N221" s="155" t="s">
        <v>7</v>
      </c>
    </row>
    <row r="222" spans="1:14" ht="14.5" thickBot="1" x14ac:dyDescent="0.35">
      <c r="A222" s="159"/>
      <c r="B222" s="159"/>
      <c r="C222" s="159"/>
      <c r="D222" s="159"/>
      <c r="E222" s="159"/>
      <c r="F222" s="156"/>
      <c r="G222" s="5" t="s">
        <v>8</v>
      </c>
      <c r="H222" s="5" t="s">
        <v>9</v>
      </c>
      <c r="I222" s="5" t="s">
        <v>10</v>
      </c>
      <c r="J222" s="5" t="s">
        <v>11</v>
      </c>
      <c r="K222" s="5" t="s">
        <v>12</v>
      </c>
      <c r="L222" s="5" t="s">
        <v>13</v>
      </c>
      <c r="M222" s="5" t="s">
        <v>14</v>
      </c>
      <c r="N222" s="156"/>
    </row>
    <row r="223" spans="1:14" ht="14.5" thickTop="1" x14ac:dyDescent="0.3">
      <c r="A223" s="36">
        <v>1</v>
      </c>
      <c r="B223" s="37" t="s">
        <v>15</v>
      </c>
      <c r="C223" s="38" t="s">
        <v>181</v>
      </c>
      <c r="D223" s="39" t="s">
        <v>182</v>
      </c>
      <c r="E223" s="32" t="s">
        <v>72</v>
      </c>
      <c r="F223" s="36"/>
      <c r="G223" s="15"/>
      <c r="H223" s="15" t="s">
        <v>33</v>
      </c>
      <c r="I223" s="9"/>
      <c r="J223" s="9"/>
      <c r="K223" s="9"/>
      <c r="L223" s="9"/>
      <c r="M223" s="9"/>
      <c r="N223" s="4" t="s">
        <v>84</v>
      </c>
    </row>
    <row r="224" spans="1:14" x14ac:dyDescent="0.3">
      <c r="A224" s="32">
        <v>2</v>
      </c>
      <c r="B224" s="40" t="s">
        <v>16</v>
      </c>
      <c r="C224" s="41" t="s">
        <v>1184</v>
      </c>
      <c r="D224" s="42" t="s">
        <v>619</v>
      </c>
      <c r="E224" s="32" t="s">
        <v>59</v>
      </c>
      <c r="F224" s="32"/>
      <c r="G224" s="10"/>
      <c r="H224" s="15"/>
      <c r="I224" s="15" t="s">
        <v>33</v>
      </c>
      <c r="J224" s="10"/>
      <c r="K224" s="10"/>
      <c r="L224" s="10"/>
      <c r="M224" s="10"/>
      <c r="N224" s="3"/>
    </row>
    <row r="225" spans="1:14" x14ac:dyDescent="0.3">
      <c r="A225" s="10"/>
      <c r="B225" s="31" t="s">
        <v>164</v>
      </c>
      <c r="C225" s="3" t="s">
        <v>293</v>
      </c>
      <c r="D225" s="17" t="s">
        <v>294</v>
      </c>
      <c r="E225" s="10" t="s">
        <v>67</v>
      </c>
      <c r="F225" s="10"/>
      <c r="G225" s="10"/>
      <c r="H225" s="15"/>
      <c r="I225" s="10"/>
      <c r="J225" s="10"/>
      <c r="K225" s="15" t="s">
        <v>33</v>
      </c>
      <c r="L225" s="10"/>
      <c r="M225" s="10"/>
      <c r="N225" s="3"/>
    </row>
    <row r="226" spans="1:14" x14ac:dyDescent="0.3">
      <c r="A226" s="32">
        <v>3</v>
      </c>
      <c r="B226" s="40" t="s">
        <v>295</v>
      </c>
      <c r="C226" s="41" t="s">
        <v>1165</v>
      </c>
      <c r="D226" s="42" t="s">
        <v>603</v>
      </c>
      <c r="E226" s="32" t="s">
        <v>59</v>
      </c>
      <c r="F226" s="32"/>
      <c r="G226" s="10"/>
      <c r="H226" s="24"/>
      <c r="I226" s="3"/>
      <c r="J226" s="24" t="s">
        <v>33</v>
      </c>
      <c r="K226" s="10"/>
      <c r="L226" s="10"/>
      <c r="M226" s="10"/>
      <c r="N226" s="7"/>
    </row>
    <row r="227" spans="1:14" x14ac:dyDescent="0.3">
      <c r="A227" s="19"/>
      <c r="B227" s="48" t="s">
        <v>297</v>
      </c>
      <c r="C227" s="3" t="s">
        <v>298</v>
      </c>
      <c r="D227" s="17" t="s">
        <v>299</v>
      </c>
      <c r="E227" s="10" t="s">
        <v>59</v>
      </c>
      <c r="F227" s="10"/>
      <c r="G227" s="10"/>
      <c r="H227" s="24"/>
      <c r="I227" s="10"/>
      <c r="J227" s="10"/>
      <c r="K227" s="24"/>
      <c r="M227" s="24" t="s">
        <v>33</v>
      </c>
      <c r="N227" s="21"/>
    </row>
    <row r="228" spans="1:14" x14ac:dyDescent="0.3">
      <c r="A228" s="32">
        <v>4</v>
      </c>
      <c r="B228" s="40" t="s">
        <v>300</v>
      </c>
      <c r="C228" s="41" t="s">
        <v>301</v>
      </c>
      <c r="D228" s="42" t="s">
        <v>302</v>
      </c>
      <c r="E228" s="32" t="s">
        <v>59</v>
      </c>
      <c r="F228" s="32"/>
      <c r="G228" s="10"/>
      <c r="H228" s="24"/>
      <c r="I228" s="3"/>
      <c r="J228" s="24" t="s">
        <v>33</v>
      </c>
      <c r="K228" s="10"/>
      <c r="L228" s="10"/>
      <c r="M228" s="10"/>
      <c r="N228" s="3"/>
    </row>
    <row r="229" spans="1:14" x14ac:dyDescent="0.3">
      <c r="A229" s="10"/>
      <c r="B229" s="48" t="s">
        <v>303</v>
      </c>
      <c r="C229" s="3" t="s">
        <v>304</v>
      </c>
      <c r="D229" s="17" t="s">
        <v>305</v>
      </c>
      <c r="E229" s="10" t="s">
        <v>72</v>
      </c>
      <c r="F229" s="10"/>
      <c r="G229" s="10"/>
      <c r="H229" s="24"/>
      <c r="I229" s="10"/>
      <c r="J229" s="10"/>
      <c r="K229" s="24"/>
      <c r="L229" s="3"/>
      <c r="M229" s="24" t="s">
        <v>33</v>
      </c>
      <c r="N229" s="3"/>
    </row>
    <row r="230" spans="1:14" x14ac:dyDescent="0.3">
      <c r="A230" s="10"/>
      <c r="B230" s="48" t="s">
        <v>306</v>
      </c>
      <c r="C230" s="3" t="s">
        <v>307</v>
      </c>
      <c r="D230" s="17" t="s">
        <v>308</v>
      </c>
      <c r="E230" s="10" t="s">
        <v>67</v>
      </c>
      <c r="F230" s="10"/>
      <c r="G230" s="10"/>
      <c r="H230" s="24"/>
      <c r="I230" s="10"/>
      <c r="J230" s="10"/>
      <c r="K230" s="24"/>
      <c r="L230" s="3"/>
      <c r="M230" s="24" t="s">
        <v>33</v>
      </c>
      <c r="N230" s="3"/>
    </row>
    <row r="231" spans="1:14" x14ac:dyDescent="0.3">
      <c r="A231" s="32">
        <v>5</v>
      </c>
      <c r="B231" s="40" t="s">
        <v>309</v>
      </c>
      <c r="C231" s="41" t="s">
        <v>1240</v>
      </c>
      <c r="D231" s="42" t="s">
        <v>340</v>
      </c>
      <c r="E231" s="32" t="s">
        <v>72</v>
      </c>
      <c r="F231" s="112"/>
      <c r="G231" s="10"/>
      <c r="H231" s="24"/>
      <c r="I231" s="3"/>
      <c r="J231" s="24" t="s">
        <v>33</v>
      </c>
      <c r="K231" s="10"/>
      <c r="L231" s="10"/>
      <c r="M231" s="10"/>
      <c r="N231" s="3"/>
    </row>
    <row r="232" spans="1:14" x14ac:dyDescent="0.3">
      <c r="A232" s="33"/>
      <c r="B232" s="59" t="s">
        <v>311</v>
      </c>
      <c r="C232" s="21" t="s">
        <v>312</v>
      </c>
      <c r="D232" s="22" t="s">
        <v>313</v>
      </c>
      <c r="E232" s="10" t="s">
        <v>67</v>
      </c>
      <c r="F232" s="19"/>
      <c r="G232" s="19"/>
      <c r="H232" s="25"/>
      <c r="I232" s="21"/>
      <c r="J232" s="25"/>
      <c r="K232" s="19"/>
      <c r="L232" s="58"/>
      <c r="M232" s="24" t="s">
        <v>33</v>
      </c>
      <c r="N232" s="21"/>
    </row>
    <row r="233" spans="1:14" x14ac:dyDescent="0.3">
      <c r="A233" s="33"/>
      <c r="B233" s="48" t="s">
        <v>297</v>
      </c>
      <c r="C233" s="21" t="s">
        <v>314</v>
      </c>
      <c r="D233" s="22" t="s">
        <v>315</v>
      </c>
      <c r="E233" s="10" t="s">
        <v>67</v>
      </c>
      <c r="F233" s="19"/>
      <c r="G233" s="19"/>
      <c r="H233" s="25"/>
      <c r="I233" s="21"/>
      <c r="J233" s="25"/>
      <c r="K233" s="19"/>
      <c r="L233" s="58"/>
      <c r="M233" s="24" t="s">
        <v>33</v>
      </c>
      <c r="N233" s="21"/>
    </row>
    <row r="234" spans="1:14" x14ac:dyDescent="0.3">
      <c r="A234" s="33">
        <v>6</v>
      </c>
      <c r="B234" s="37" t="s">
        <v>316</v>
      </c>
      <c r="C234" s="44" t="s">
        <v>317</v>
      </c>
      <c r="D234" s="45" t="s">
        <v>320</v>
      </c>
      <c r="E234" s="32" t="s">
        <v>72</v>
      </c>
      <c r="F234" s="33"/>
      <c r="G234" s="19"/>
      <c r="H234" s="25"/>
      <c r="I234" s="21"/>
      <c r="J234" s="24" t="s">
        <v>33</v>
      </c>
      <c r="K234" s="19"/>
      <c r="L234" s="58"/>
      <c r="M234" s="19"/>
      <c r="N234" s="21"/>
    </row>
    <row r="235" spans="1:14" ht="14.5" thickBot="1" x14ac:dyDescent="0.35">
      <c r="A235" s="5"/>
      <c r="B235" s="49" t="s">
        <v>311</v>
      </c>
      <c r="C235" s="8" t="s">
        <v>318</v>
      </c>
      <c r="D235" s="18" t="s">
        <v>319</v>
      </c>
      <c r="E235" s="11" t="s">
        <v>60</v>
      </c>
      <c r="F235" s="11"/>
      <c r="G235" s="11"/>
      <c r="H235" s="16"/>
      <c r="I235" s="8"/>
      <c r="J235" s="16"/>
      <c r="K235" s="11"/>
      <c r="L235" s="60"/>
      <c r="M235" s="16" t="s">
        <v>33</v>
      </c>
      <c r="N235" s="8"/>
    </row>
    <row r="236" spans="1:14" ht="14.5" thickTop="1" x14ac:dyDescent="0.3">
      <c r="A236" s="157" t="s">
        <v>32</v>
      </c>
      <c r="B236" s="157"/>
      <c r="C236" s="157"/>
      <c r="D236" s="157"/>
      <c r="E236" s="157"/>
      <c r="F236" s="61"/>
      <c r="G236" s="51">
        <f t="shared" ref="G236:N236" si="12">COUNTA(G223:G235)</f>
        <v>0</v>
      </c>
      <c r="H236" s="51">
        <f t="shared" si="12"/>
        <v>1</v>
      </c>
      <c r="I236" s="51">
        <f t="shared" si="12"/>
        <v>1</v>
      </c>
      <c r="J236" s="51">
        <f t="shared" si="12"/>
        <v>4</v>
      </c>
      <c r="K236" s="51">
        <f t="shared" si="12"/>
        <v>1</v>
      </c>
      <c r="L236" s="51">
        <f t="shared" si="12"/>
        <v>0</v>
      </c>
      <c r="M236" s="51">
        <f t="shared" si="12"/>
        <v>6</v>
      </c>
      <c r="N236" s="51">
        <f t="shared" si="12"/>
        <v>1</v>
      </c>
    </row>
    <row r="237" spans="1:14" x14ac:dyDescent="0.3">
      <c r="E237" s="2"/>
      <c r="F237" s="2"/>
    </row>
    <row r="238" spans="1:14" x14ac:dyDescent="0.3">
      <c r="D238" s="55" t="s">
        <v>255</v>
      </c>
    </row>
    <row r="239" spans="1:14" x14ac:dyDescent="0.3">
      <c r="D239" s="55" t="s">
        <v>6</v>
      </c>
      <c r="F239" s="2"/>
      <c r="G239" s="154" t="s">
        <v>32</v>
      </c>
      <c r="H239" s="154"/>
      <c r="I239" s="154" t="s">
        <v>263</v>
      </c>
      <c r="J239" s="154"/>
      <c r="K239" s="154" t="s">
        <v>264</v>
      </c>
      <c r="L239" s="154"/>
      <c r="M239" s="154" t="s">
        <v>84</v>
      </c>
      <c r="N239" s="154"/>
    </row>
    <row r="240" spans="1:14" x14ac:dyDescent="0.3">
      <c r="D240" s="53" t="s">
        <v>256</v>
      </c>
      <c r="F240" s="62"/>
      <c r="H240" s="54">
        <v>0</v>
      </c>
      <c r="J240" s="62">
        <f>G236</f>
        <v>0</v>
      </c>
      <c r="K240" s="63"/>
      <c r="L240" s="62">
        <f t="shared" ref="L240:L246" si="13">H240-J240</f>
        <v>0</v>
      </c>
      <c r="N240" s="63">
        <v>0</v>
      </c>
    </row>
    <row r="241" spans="1:14" x14ac:dyDescent="0.3">
      <c r="D241" s="53" t="s">
        <v>257</v>
      </c>
      <c r="F241" s="62"/>
      <c r="H241" s="54">
        <v>1</v>
      </c>
      <c r="J241" s="62">
        <f>H236</f>
        <v>1</v>
      </c>
      <c r="K241" s="63"/>
      <c r="L241" s="62">
        <f t="shared" si="13"/>
        <v>0</v>
      </c>
      <c r="N241" s="63">
        <v>1</v>
      </c>
    </row>
    <row r="242" spans="1:14" x14ac:dyDescent="0.3">
      <c r="D242" s="53" t="s">
        <v>258</v>
      </c>
      <c r="F242" s="62"/>
      <c r="H242" s="54">
        <v>1</v>
      </c>
      <c r="J242" s="62">
        <f>I236</f>
        <v>1</v>
      </c>
      <c r="K242" s="63"/>
      <c r="L242" s="62">
        <f t="shared" si="13"/>
        <v>0</v>
      </c>
      <c r="N242" s="63">
        <v>0</v>
      </c>
    </row>
    <row r="243" spans="1:14" x14ac:dyDescent="0.3">
      <c r="D243" s="53" t="s">
        <v>259</v>
      </c>
      <c r="F243" s="62"/>
      <c r="H243" s="54">
        <v>4</v>
      </c>
      <c r="J243" s="62">
        <f>J236</f>
        <v>4</v>
      </c>
      <c r="K243" s="63"/>
      <c r="L243" s="62">
        <f t="shared" si="13"/>
        <v>0</v>
      </c>
      <c r="N243" s="63">
        <v>1</v>
      </c>
    </row>
    <row r="244" spans="1:14" x14ac:dyDescent="0.3">
      <c r="D244" s="53" t="s">
        <v>260</v>
      </c>
      <c r="F244" s="62"/>
      <c r="H244" s="54">
        <v>1</v>
      </c>
      <c r="J244" s="62">
        <f>K236</f>
        <v>1</v>
      </c>
      <c r="K244" s="63"/>
      <c r="L244" s="62">
        <f t="shared" si="13"/>
        <v>0</v>
      </c>
      <c r="N244" s="63">
        <v>0</v>
      </c>
    </row>
    <row r="245" spans="1:14" x14ac:dyDescent="0.3">
      <c r="D245" s="53" t="s">
        <v>261</v>
      </c>
      <c r="F245" s="62"/>
      <c r="H245" s="54">
        <v>0</v>
      </c>
      <c r="J245" s="62">
        <f>L236</f>
        <v>0</v>
      </c>
      <c r="K245" s="63"/>
      <c r="L245" s="62">
        <f t="shared" si="13"/>
        <v>0</v>
      </c>
      <c r="N245" s="63">
        <v>0</v>
      </c>
    </row>
    <row r="246" spans="1:14" x14ac:dyDescent="0.3">
      <c r="D246" s="53" t="s">
        <v>262</v>
      </c>
      <c r="F246" s="62"/>
      <c r="H246" s="54">
        <v>6</v>
      </c>
      <c r="J246" s="62">
        <f>M236</f>
        <v>6</v>
      </c>
      <c r="K246" s="63"/>
      <c r="L246" s="62">
        <f t="shared" si="13"/>
        <v>0</v>
      </c>
      <c r="N246" s="63">
        <v>0</v>
      </c>
    </row>
    <row r="249" spans="1:14" x14ac:dyDescent="0.3">
      <c r="A249" s="2" t="s">
        <v>321</v>
      </c>
    </row>
    <row r="251" spans="1:14" x14ac:dyDescent="0.3">
      <c r="A251" s="158" t="s">
        <v>1</v>
      </c>
      <c r="B251" s="158" t="s">
        <v>2</v>
      </c>
      <c r="C251" s="158" t="s">
        <v>3</v>
      </c>
      <c r="D251" s="158" t="s">
        <v>4</v>
      </c>
      <c r="E251" s="158" t="s">
        <v>5</v>
      </c>
      <c r="F251" s="155" t="s">
        <v>942</v>
      </c>
      <c r="G251" s="158" t="s">
        <v>6</v>
      </c>
      <c r="H251" s="158"/>
      <c r="I251" s="158"/>
      <c r="J251" s="158"/>
      <c r="K251" s="158"/>
      <c r="L251" s="158"/>
      <c r="M251" s="158"/>
      <c r="N251" s="155" t="s">
        <v>7</v>
      </c>
    </row>
    <row r="252" spans="1:14" ht="14.5" thickBot="1" x14ac:dyDescent="0.35">
      <c r="A252" s="159"/>
      <c r="B252" s="159"/>
      <c r="C252" s="159"/>
      <c r="D252" s="159"/>
      <c r="E252" s="159"/>
      <c r="F252" s="156"/>
      <c r="G252" s="5" t="s">
        <v>8</v>
      </c>
      <c r="H252" s="5" t="s">
        <v>9</v>
      </c>
      <c r="I252" s="5" t="s">
        <v>10</v>
      </c>
      <c r="J252" s="5" t="s">
        <v>11</v>
      </c>
      <c r="K252" s="5" t="s">
        <v>12</v>
      </c>
      <c r="L252" s="5" t="s">
        <v>13</v>
      </c>
      <c r="M252" s="5" t="s">
        <v>14</v>
      </c>
      <c r="N252" s="156"/>
    </row>
    <row r="253" spans="1:14" ht="14.5" thickTop="1" x14ac:dyDescent="0.3">
      <c r="A253" s="36">
        <v>1</v>
      </c>
      <c r="B253" s="37" t="s">
        <v>15</v>
      </c>
      <c r="C253" s="38" t="s">
        <v>811</v>
      </c>
      <c r="D253" s="39" t="s">
        <v>812</v>
      </c>
      <c r="E253" s="32" t="s">
        <v>72</v>
      </c>
      <c r="F253" s="36"/>
      <c r="G253" s="15"/>
      <c r="H253" s="15" t="s">
        <v>33</v>
      </c>
      <c r="I253" s="9"/>
      <c r="J253" s="9"/>
      <c r="K253" s="9"/>
      <c r="L253" s="9"/>
      <c r="M253" s="9"/>
      <c r="N253" s="4" t="s">
        <v>84</v>
      </c>
    </row>
    <row r="254" spans="1:14" x14ac:dyDescent="0.3">
      <c r="A254" s="32">
        <v>2</v>
      </c>
      <c r="B254" s="40" t="s">
        <v>16</v>
      </c>
      <c r="C254" s="41" t="s">
        <v>1185</v>
      </c>
      <c r="D254" s="42" t="s">
        <v>339</v>
      </c>
      <c r="E254" s="32" t="s">
        <v>59</v>
      </c>
      <c r="F254" s="32"/>
      <c r="G254" s="10"/>
      <c r="H254" s="15"/>
      <c r="I254" s="15" t="s">
        <v>33</v>
      </c>
      <c r="J254" s="10"/>
      <c r="K254" s="10"/>
      <c r="L254" s="10"/>
      <c r="M254" s="10"/>
      <c r="N254" s="3"/>
    </row>
    <row r="255" spans="1:14" x14ac:dyDescent="0.3">
      <c r="A255" s="10"/>
      <c r="B255" s="31" t="s">
        <v>326</v>
      </c>
      <c r="C255" s="3" t="s">
        <v>1242</v>
      </c>
      <c r="D255" s="17" t="s">
        <v>1243</v>
      </c>
      <c r="E255" s="10" t="s">
        <v>60</v>
      </c>
      <c r="F255" s="10"/>
      <c r="G255" s="10"/>
      <c r="H255" s="15"/>
      <c r="I255" s="10"/>
      <c r="J255" s="10"/>
      <c r="K255" s="15" t="s">
        <v>33</v>
      </c>
      <c r="L255" s="10"/>
      <c r="M255" s="10"/>
      <c r="N255" s="3"/>
    </row>
    <row r="256" spans="1:14" x14ac:dyDescent="0.3">
      <c r="A256" s="10"/>
      <c r="B256" s="31" t="s">
        <v>329</v>
      </c>
      <c r="C256" s="3" t="s">
        <v>324</v>
      </c>
      <c r="D256" s="17" t="s">
        <v>325</v>
      </c>
      <c r="E256" s="10" t="s">
        <v>59</v>
      </c>
      <c r="F256" s="10"/>
      <c r="G256" s="10"/>
      <c r="H256" s="15"/>
      <c r="I256" s="10"/>
      <c r="J256" s="10"/>
      <c r="K256" s="15"/>
      <c r="L256" s="10"/>
      <c r="M256" s="15" t="s">
        <v>33</v>
      </c>
      <c r="N256" s="3"/>
    </row>
    <row r="257" spans="1:14" x14ac:dyDescent="0.3">
      <c r="A257" s="32">
        <v>3</v>
      </c>
      <c r="B257" s="40" t="s">
        <v>327</v>
      </c>
      <c r="C257" s="41" t="s">
        <v>330</v>
      </c>
      <c r="D257" s="42" t="s">
        <v>331</v>
      </c>
      <c r="E257" s="32" t="s">
        <v>59</v>
      </c>
      <c r="F257" s="32"/>
      <c r="G257" s="10"/>
      <c r="H257" s="24"/>
      <c r="I257" s="3"/>
      <c r="J257" s="24" t="s">
        <v>33</v>
      </c>
      <c r="K257" s="10"/>
      <c r="L257" s="10"/>
      <c r="M257" s="10"/>
      <c r="N257" s="7"/>
    </row>
    <row r="258" spans="1:14" x14ac:dyDescent="0.3">
      <c r="A258" s="19"/>
      <c r="B258" s="48" t="s">
        <v>328</v>
      </c>
      <c r="C258" s="3" t="s">
        <v>332</v>
      </c>
      <c r="D258" s="17" t="s">
        <v>333</v>
      </c>
      <c r="E258" s="10" t="s">
        <v>59</v>
      </c>
      <c r="F258" s="10"/>
      <c r="G258" s="10"/>
      <c r="H258" s="24"/>
      <c r="I258" s="10"/>
      <c r="J258" s="10"/>
      <c r="K258" s="24"/>
      <c r="M258" s="24" t="s">
        <v>33</v>
      </c>
      <c r="N258" s="21"/>
    </row>
    <row r="259" spans="1:14" x14ac:dyDescent="0.3">
      <c r="A259" s="32">
        <v>4</v>
      </c>
      <c r="B259" s="40" t="s">
        <v>334</v>
      </c>
      <c r="C259" s="41" t="s">
        <v>335</v>
      </c>
      <c r="D259" s="42" t="s">
        <v>336</v>
      </c>
      <c r="E259" s="32" t="s">
        <v>72</v>
      </c>
      <c r="F259" s="32"/>
      <c r="G259" s="10"/>
      <c r="H259" s="24"/>
      <c r="I259" s="3"/>
      <c r="J259" s="24" t="s">
        <v>33</v>
      </c>
      <c r="K259" s="10"/>
      <c r="L259" s="10"/>
      <c r="M259" s="10"/>
      <c r="N259" s="3"/>
    </row>
    <row r="260" spans="1:14" x14ac:dyDescent="0.3">
      <c r="A260" s="10"/>
      <c r="B260" s="48" t="s">
        <v>328</v>
      </c>
      <c r="C260" s="3" t="s">
        <v>337</v>
      </c>
      <c r="D260" s="17" t="s">
        <v>338</v>
      </c>
      <c r="E260" s="10" t="s">
        <v>59</v>
      </c>
      <c r="F260" s="10"/>
      <c r="G260" s="10"/>
      <c r="H260" s="24"/>
      <c r="I260" s="10"/>
      <c r="J260" s="10"/>
      <c r="K260" s="24"/>
      <c r="L260" s="3"/>
      <c r="M260" s="24" t="s">
        <v>33</v>
      </c>
      <c r="N260" s="3"/>
    </row>
    <row r="261" spans="1:14" x14ac:dyDescent="0.3">
      <c r="A261" s="10"/>
      <c r="B261" s="48" t="s">
        <v>328</v>
      </c>
      <c r="C261" s="3"/>
      <c r="D261" s="17"/>
      <c r="E261" s="10"/>
      <c r="F261" s="10"/>
      <c r="G261" s="10"/>
      <c r="H261" s="24"/>
      <c r="I261" s="10"/>
      <c r="J261" s="10"/>
      <c r="K261" s="24"/>
      <c r="L261" s="3"/>
      <c r="M261" s="24" t="s">
        <v>33</v>
      </c>
      <c r="N261" s="3"/>
    </row>
    <row r="262" spans="1:14" x14ac:dyDescent="0.3">
      <c r="A262" s="32">
        <v>5</v>
      </c>
      <c r="B262" s="40" t="s">
        <v>953</v>
      </c>
      <c r="C262" s="41" t="s">
        <v>1241</v>
      </c>
      <c r="D262" s="42" t="s">
        <v>828</v>
      </c>
      <c r="E262" s="32" t="s">
        <v>67</v>
      </c>
      <c r="F262" s="32"/>
      <c r="G262" s="10"/>
      <c r="H262" s="24"/>
      <c r="I262" s="3"/>
      <c r="J262" s="24" t="s">
        <v>33</v>
      </c>
      <c r="K262" s="10"/>
      <c r="L262" s="10"/>
      <c r="M262" s="10"/>
      <c r="N262" s="3"/>
    </row>
    <row r="263" spans="1:14" x14ac:dyDescent="0.3">
      <c r="A263" s="33"/>
      <c r="B263" s="59" t="s">
        <v>341</v>
      </c>
      <c r="C263" s="21" t="s">
        <v>342</v>
      </c>
      <c r="D263" s="22" t="s">
        <v>343</v>
      </c>
      <c r="E263" s="10" t="s">
        <v>67</v>
      </c>
      <c r="F263" s="19"/>
      <c r="G263" s="19"/>
      <c r="H263" s="25"/>
      <c r="I263" s="21"/>
      <c r="J263" s="25"/>
      <c r="K263" s="19"/>
      <c r="L263" s="58"/>
      <c r="M263" s="24" t="s">
        <v>33</v>
      </c>
      <c r="N263" s="21"/>
    </row>
    <row r="264" spans="1:14" x14ac:dyDescent="0.3">
      <c r="A264" s="33"/>
      <c r="B264" s="48" t="s">
        <v>341</v>
      </c>
      <c r="C264" s="21" t="s">
        <v>344</v>
      </c>
      <c r="D264" s="22" t="s">
        <v>345</v>
      </c>
      <c r="E264" s="10" t="s">
        <v>60</v>
      </c>
      <c r="F264" s="19"/>
      <c r="G264" s="19"/>
      <c r="H264" s="25"/>
      <c r="I264" s="21"/>
      <c r="J264" s="24"/>
      <c r="K264" s="19"/>
      <c r="L264" s="58"/>
      <c r="M264" s="24" t="s">
        <v>33</v>
      </c>
      <c r="N264" s="21"/>
    </row>
    <row r="265" spans="1:14" x14ac:dyDescent="0.3">
      <c r="A265" s="33">
        <v>6</v>
      </c>
      <c r="B265" s="40" t="s">
        <v>346</v>
      </c>
      <c r="C265" s="44"/>
      <c r="D265" s="45"/>
      <c r="E265" s="3"/>
      <c r="F265" s="21"/>
      <c r="G265" s="19"/>
      <c r="H265" s="25"/>
      <c r="I265" s="21"/>
      <c r="J265" s="3"/>
      <c r="K265" s="19"/>
      <c r="L265" s="58"/>
      <c r="M265" s="19"/>
      <c r="N265" s="21"/>
    </row>
    <row r="266" spans="1:14" x14ac:dyDescent="0.3">
      <c r="A266" s="33"/>
      <c r="B266" s="43" t="s">
        <v>347</v>
      </c>
      <c r="C266" s="44" t="s">
        <v>1244</v>
      </c>
      <c r="D266" s="45" t="s">
        <v>333</v>
      </c>
      <c r="E266" s="32" t="s">
        <v>67</v>
      </c>
      <c r="F266" s="33"/>
      <c r="G266" s="19"/>
      <c r="H266" s="25"/>
      <c r="I266" s="21"/>
      <c r="J266" s="24" t="s">
        <v>33</v>
      </c>
      <c r="K266" s="19"/>
      <c r="L266" s="58"/>
      <c r="M266" s="19"/>
      <c r="N266" s="21"/>
    </row>
    <row r="267" spans="1:14" x14ac:dyDescent="0.3">
      <c r="A267" s="33"/>
      <c r="B267" s="29" t="s">
        <v>349</v>
      </c>
      <c r="C267" s="21" t="s">
        <v>350</v>
      </c>
      <c r="D267" s="22" t="s">
        <v>351</v>
      </c>
      <c r="E267" s="10" t="s">
        <v>67</v>
      </c>
      <c r="F267" s="19"/>
      <c r="G267" s="19"/>
      <c r="H267" s="25"/>
      <c r="I267" s="21"/>
      <c r="J267" s="25"/>
      <c r="K267" s="19"/>
      <c r="L267" s="58"/>
      <c r="M267" s="24" t="s">
        <v>33</v>
      </c>
      <c r="N267" s="21"/>
    </row>
    <row r="268" spans="1:14" ht="14.5" thickBot="1" x14ac:dyDescent="0.35">
      <c r="A268" s="5"/>
      <c r="B268" s="35" t="s">
        <v>349</v>
      </c>
      <c r="C268" s="8" t="s">
        <v>352</v>
      </c>
      <c r="D268" s="18" t="s">
        <v>348</v>
      </c>
      <c r="E268" s="11" t="s">
        <v>67</v>
      </c>
      <c r="F268" s="11"/>
      <c r="G268" s="11"/>
      <c r="H268" s="16"/>
      <c r="I268" s="8"/>
      <c r="J268" s="16"/>
      <c r="K268" s="11"/>
      <c r="L268" s="60"/>
      <c r="M268" s="16" t="s">
        <v>33</v>
      </c>
      <c r="N268" s="8"/>
    </row>
    <row r="269" spans="1:14" ht="14.5" thickTop="1" x14ac:dyDescent="0.3">
      <c r="A269" s="157" t="s">
        <v>32</v>
      </c>
      <c r="B269" s="157"/>
      <c r="C269" s="157"/>
      <c r="D269" s="157"/>
      <c r="E269" s="157"/>
      <c r="F269" s="61"/>
      <c r="G269" s="51">
        <f t="shared" ref="G269:N269" si="14">COUNTA(G253:G268)</f>
        <v>0</v>
      </c>
      <c r="H269" s="51">
        <f t="shared" si="14"/>
        <v>1</v>
      </c>
      <c r="I269" s="51">
        <f t="shared" si="14"/>
        <v>1</v>
      </c>
      <c r="J269" s="51">
        <f t="shared" si="14"/>
        <v>4</v>
      </c>
      <c r="K269" s="51">
        <f t="shared" si="14"/>
        <v>1</v>
      </c>
      <c r="L269" s="51">
        <f t="shared" si="14"/>
        <v>0</v>
      </c>
      <c r="M269" s="51">
        <f t="shared" si="14"/>
        <v>8</v>
      </c>
      <c r="N269" s="51">
        <f t="shared" si="14"/>
        <v>1</v>
      </c>
    </row>
    <row r="270" spans="1:14" x14ac:dyDescent="0.3">
      <c r="D270" s="2"/>
      <c r="E270" s="2"/>
      <c r="F270" s="2"/>
    </row>
    <row r="271" spans="1:14" x14ac:dyDescent="0.3">
      <c r="D271" s="55" t="s">
        <v>255</v>
      </c>
    </row>
    <row r="272" spans="1:14" x14ac:dyDescent="0.3">
      <c r="D272" s="55" t="s">
        <v>6</v>
      </c>
      <c r="F272" s="2"/>
      <c r="G272" s="154" t="s">
        <v>32</v>
      </c>
      <c r="H272" s="154"/>
      <c r="I272" s="154" t="s">
        <v>263</v>
      </c>
      <c r="J272" s="154"/>
      <c r="K272" s="154" t="s">
        <v>264</v>
      </c>
      <c r="L272" s="154"/>
      <c r="M272" s="154" t="s">
        <v>84</v>
      </c>
      <c r="N272" s="154"/>
    </row>
    <row r="273" spans="1:14" x14ac:dyDescent="0.3">
      <c r="D273" s="53" t="s">
        <v>256</v>
      </c>
      <c r="F273" s="62"/>
      <c r="H273" s="54">
        <v>0</v>
      </c>
      <c r="J273" s="62">
        <f>G269</f>
        <v>0</v>
      </c>
      <c r="K273" s="63"/>
      <c r="L273" s="62">
        <f t="shared" ref="L273:L279" si="15">H273-J273</f>
        <v>0</v>
      </c>
      <c r="N273" s="63">
        <v>0</v>
      </c>
    </row>
    <row r="274" spans="1:14" x14ac:dyDescent="0.3">
      <c r="D274" s="53" t="s">
        <v>257</v>
      </c>
      <c r="F274" s="62"/>
      <c r="H274" s="54">
        <v>1</v>
      </c>
      <c r="J274" s="62">
        <f>H269</f>
        <v>1</v>
      </c>
      <c r="K274" s="63"/>
      <c r="L274" s="62">
        <f t="shared" si="15"/>
        <v>0</v>
      </c>
      <c r="N274" s="63">
        <v>1</v>
      </c>
    </row>
    <row r="275" spans="1:14" x14ac:dyDescent="0.3">
      <c r="D275" s="53" t="s">
        <v>258</v>
      </c>
      <c r="F275" s="62"/>
      <c r="H275" s="54">
        <v>1</v>
      </c>
      <c r="J275" s="62">
        <f>I269</f>
        <v>1</v>
      </c>
      <c r="K275" s="63"/>
      <c r="L275" s="62">
        <f t="shared" si="15"/>
        <v>0</v>
      </c>
      <c r="N275" s="63">
        <v>0</v>
      </c>
    </row>
    <row r="276" spans="1:14" x14ac:dyDescent="0.3">
      <c r="D276" s="53" t="s">
        <v>259</v>
      </c>
      <c r="F276" s="62"/>
      <c r="H276" s="54">
        <v>4</v>
      </c>
      <c r="J276" s="62">
        <f>J269</f>
        <v>4</v>
      </c>
      <c r="K276" s="63"/>
      <c r="L276" s="62">
        <f t="shared" si="15"/>
        <v>0</v>
      </c>
      <c r="N276" s="63">
        <v>0</v>
      </c>
    </row>
    <row r="277" spans="1:14" x14ac:dyDescent="0.3">
      <c r="D277" s="53" t="s">
        <v>260</v>
      </c>
      <c r="F277" s="62"/>
      <c r="H277" s="54">
        <v>1</v>
      </c>
      <c r="J277" s="62">
        <f>K269</f>
        <v>1</v>
      </c>
      <c r="K277" s="63"/>
      <c r="L277" s="62">
        <f t="shared" si="15"/>
        <v>0</v>
      </c>
      <c r="N277" s="63">
        <v>0</v>
      </c>
    </row>
    <row r="278" spans="1:14" x14ac:dyDescent="0.3">
      <c r="D278" s="53" t="s">
        <v>261</v>
      </c>
      <c r="F278" s="62"/>
      <c r="H278" s="54">
        <v>0</v>
      </c>
      <c r="J278" s="62">
        <f>L269</f>
        <v>0</v>
      </c>
      <c r="K278" s="63"/>
      <c r="L278" s="62">
        <f t="shared" si="15"/>
        <v>0</v>
      </c>
      <c r="N278" s="63">
        <v>0</v>
      </c>
    </row>
    <row r="279" spans="1:14" x14ac:dyDescent="0.3">
      <c r="D279" s="53" t="s">
        <v>262</v>
      </c>
      <c r="F279" s="62"/>
      <c r="H279" s="54">
        <v>8</v>
      </c>
      <c r="J279" s="62">
        <f>M269</f>
        <v>8</v>
      </c>
      <c r="K279" s="63"/>
      <c r="L279" s="62">
        <f t="shared" si="15"/>
        <v>0</v>
      </c>
      <c r="N279" s="63">
        <v>0</v>
      </c>
    </row>
    <row r="282" spans="1:14" x14ac:dyDescent="0.3">
      <c r="A282" s="2" t="s">
        <v>353</v>
      </c>
    </row>
    <row r="284" spans="1:14" x14ac:dyDescent="0.3">
      <c r="A284" s="158" t="s">
        <v>1</v>
      </c>
      <c r="B284" s="158" t="s">
        <v>2</v>
      </c>
      <c r="C284" s="158" t="s">
        <v>3</v>
      </c>
      <c r="D284" s="158" t="s">
        <v>4</v>
      </c>
      <c r="E284" s="158" t="s">
        <v>5</v>
      </c>
      <c r="F284" s="155" t="s">
        <v>942</v>
      </c>
      <c r="G284" s="158" t="s">
        <v>6</v>
      </c>
      <c r="H284" s="158"/>
      <c r="I284" s="158"/>
      <c r="J284" s="158"/>
      <c r="K284" s="158"/>
      <c r="L284" s="158"/>
      <c r="M284" s="158"/>
      <c r="N284" s="155" t="s">
        <v>7</v>
      </c>
    </row>
    <row r="285" spans="1:14" ht="14.5" thickBot="1" x14ac:dyDescent="0.35">
      <c r="A285" s="159"/>
      <c r="B285" s="159"/>
      <c r="C285" s="159"/>
      <c r="D285" s="159"/>
      <c r="E285" s="159"/>
      <c r="F285" s="156"/>
      <c r="G285" s="5" t="s">
        <v>8</v>
      </c>
      <c r="H285" s="5" t="s">
        <v>9</v>
      </c>
      <c r="I285" s="5" t="s">
        <v>10</v>
      </c>
      <c r="J285" s="5" t="s">
        <v>11</v>
      </c>
      <c r="K285" s="5" t="s">
        <v>12</v>
      </c>
      <c r="L285" s="5" t="s">
        <v>13</v>
      </c>
      <c r="M285" s="5" t="s">
        <v>14</v>
      </c>
      <c r="N285" s="156"/>
    </row>
    <row r="286" spans="1:14" ht="14.5" thickTop="1" x14ac:dyDescent="0.3">
      <c r="A286" s="36">
        <v>1</v>
      </c>
      <c r="B286" s="37" t="s">
        <v>15</v>
      </c>
      <c r="C286" s="38" t="s">
        <v>354</v>
      </c>
      <c r="D286" s="39" t="s">
        <v>355</v>
      </c>
      <c r="E286" s="32" t="s">
        <v>72</v>
      </c>
      <c r="F286" s="36"/>
      <c r="G286" s="15"/>
      <c r="H286" s="15" t="s">
        <v>33</v>
      </c>
      <c r="I286" s="9"/>
      <c r="J286" s="9"/>
      <c r="K286" s="9"/>
      <c r="L286" s="9"/>
      <c r="M286" s="9"/>
      <c r="N286" s="9" t="s">
        <v>84</v>
      </c>
    </row>
    <row r="287" spans="1:14" x14ac:dyDescent="0.3">
      <c r="A287" s="32">
        <v>2</v>
      </c>
      <c r="B287" s="40" t="s">
        <v>16</v>
      </c>
      <c r="C287" s="38" t="s">
        <v>354</v>
      </c>
      <c r="D287" s="39" t="s">
        <v>355</v>
      </c>
      <c r="E287" s="32" t="s">
        <v>72</v>
      </c>
      <c r="F287" s="32"/>
      <c r="G287" s="10"/>
      <c r="H287" s="15"/>
      <c r="I287" s="15" t="s">
        <v>33</v>
      </c>
      <c r="J287" s="10"/>
      <c r="K287" s="10"/>
      <c r="L287" s="10"/>
      <c r="M287" s="10"/>
      <c r="N287" s="3"/>
    </row>
    <row r="288" spans="1:14" x14ac:dyDescent="0.3">
      <c r="A288" s="10"/>
      <c r="B288" s="31" t="s">
        <v>164</v>
      </c>
      <c r="C288" s="3" t="s">
        <v>980</v>
      </c>
      <c r="D288" s="17" t="s">
        <v>981</v>
      </c>
      <c r="E288" s="10" t="s">
        <v>83</v>
      </c>
      <c r="F288" s="10"/>
      <c r="G288" s="10"/>
      <c r="H288" s="15"/>
      <c r="I288" s="10"/>
      <c r="J288" s="10"/>
      <c r="K288" s="15" t="s">
        <v>33</v>
      </c>
      <c r="L288" s="10"/>
      <c r="M288" s="10"/>
      <c r="N288" s="7" t="s">
        <v>84</v>
      </c>
    </row>
    <row r="289" spans="1:14" x14ac:dyDescent="0.3">
      <c r="A289" s="10"/>
      <c r="B289" s="31" t="s">
        <v>356</v>
      </c>
      <c r="C289" s="3" t="s">
        <v>1146</v>
      </c>
      <c r="D289" s="17" t="s">
        <v>1147</v>
      </c>
      <c r="E289" s="10" t="s">
        <v>60</v>
      </c>
      <c r="F289" s="10"/>
      <c r="G289" s="10"/>
      <c r="H289" s="15"/>
      <c r="I289" s="10"/>
      <c r="J289" s="9"/>
      <c r="K289" s="15" t="s">
        <v>33</v>
      </c>
      <c r="L289" s="3"/>
      <c r="M289" s="3"/>
      <c r="N289" s="7"/>
    </row>
    <row r="290" spans="1:14" x14ac:dyDescent="0.3">
      <c r="A290" s="32">
        <v>3</v>
      </c>
      <c r="B290" s="40" t="s">
        <v>357</v>
      </c>
      <c r="C290" s="41" t="s">
        <v>358</v>
      </c>
      <c r="D290" s="42" t="s">
        <v>359</v>
      </c>
      <c r="E290" s="32" t="s">
        <v>67</v>
      </c>
      <c r="F290" s="32"/>
      <c r="G290" s="10"/>
      <c r="H290" s="24"/>
      <c r="I290" s="3"/>
      <c r="J290" s="24" t="s">
        <v>33</v>
      </c>
      <c r="K290" s="10"/>
      <c r="L290" s="10"/>
      <c r="M290" s="10"/>
      <c r="N290" s="3"/>
    </row>
    <row r="291" spans="1:14" x14ac:dyDescent="0.3">
      <c r="A291" s="32">
        <v>4</v>
      </c>
      <c r="B291" s="40" t="s">
        <v>360</v>
      </c>
      <c r="C291" s="41" t="s">
        <v>361</v>
      </c>
      <c r="D291" s="42" t="s">
        <v>362</v>
      </c>
      <c r="E291" s="32" t="s">
        <v>59</v>
      </c>
      <c r="F291" s="32"/>
      <c r="G291" s="10"/>
      <c r="H291" s="24"/>
      <c r="I291" s="3"/>
      <c r="J291" s="24" t="s">
        <v>33</v>
      </c>
      <c r="K291" s="10"/>
      <c r="L291" s="10"/>
      <c r="M291" s="10"/>
      <c r="N291" s="3"/>
    </row>
    <row r="292" spans="1:14" x14ac:dyDescent="0.3">
      <c r="A292" s="32">
        <v>5</v>
      </c>
      <c r="B292" s="40" t="s">
        <v>363</v>
      </c>
      <c r="C292" s="41"/>
      <c r="D292" s="42"/>
      <c r="E292" s="32"/>
      <c r="F292" s="32"/>
      <c r="G292" s="10"/>
      <c r="H292" s="24"/>
      <c r="I292" s="3"/>
      <c r="J292" s="24" t="s">
        <v>33</v>
      </c>
      <c r="K292" s="10"/>
      <c r="L292" s="10"/>
      <c r="M292" s="10"/>
      <c r="N292" s="3"/>
    </row>
    <row r="293" spans="1:14" x14ac:dyDescent="0.3">
      <c r="A293" s="33"/>
      <c r="B293" s="43"/>
      <c r="C293" s="44"/>
      <c r="D293" s="45"/>
      <c r="E293" s="33"/>
      <c r="F293" s="33"/>
      <c r="G293" s="19"/>
      <c r="H293" s="25"/>
      <c r="I293" s="21"/>
      <c r="J293" s="25"/>
      <c r="K293" s="19"/>
      <c r="L293" s="58"/>
      <c r="M293" s="19"/>
      <c r="N293" s="21"/>
    </row>
    <row r="294" spans="1:14" x14ac:dyDescent="0.3">
      <c r="A294" s="33"/>
      <c r="B294" s="47" t="s">
        <v>945</v>
      </c>
      <c r="C294" s="44"/>
      <c r="D294" s="45"/>
      <c r="E294" s="33"/>
      <c r="F294" s="33"/>
      <c r="G294" s="19"/>
      <c r="H294" s="25"/>
      <c r="I294" s="21"/>
      <c r="J294" s="25"/>
      <c r="K294" s="19"/>
      <c r="L294" s="58"/>
      <c r="M294" s="19"/>
      <c r="N294" s="21"/>
    </row>
    <row r="295" spans="1:14" x14ac:dyDescent="0.3">
      <c r="A295" s="33"/>
      <c r="B295" s="27" t="s">
        <v>371</v>
      </c>
      <c r="C295" s="21" t="s">
        <v>366</v>
      </c>
      <c r="D295" s="22" t="s">
        <v>372</v>
      </c>
      <c r="E295" s="19" t="s">
        <v>67</v>
      </c>
      <c r="F295" s="19"/>
      <c r="G295" s="19"/>
      <c r="H295" s="25"/>
      <c r="I295" s="21"/>
      <c r="J295" s="25"/>
      <c r="K295" s="19"/>
      <c r="L295" s="58"/>
      <c r="M295" s="24" t="s">
        <v>33</v>
      </c>
      <c r="N295" s="21"/>
    </row>
    <row r="296" spans="1:14" x14ac:dyDescent="0.3">
      <c r="A296" s="33"/>
      <c r="B296" s="27" t="s">
        <v>373</v>
      </c>
      <c r="C296" s="21" t="s">
        <v>367</v>
      </c>
      <c r="D296" s="22" t="s">
        <v>374</v>
      </c>
      <c r="E296" s="19" t="s">
        <v>67</v>
      </c>
      <c r="F296" s="19"/>
      <c r="G296" s="19"/>
      <c r="H296" s="25"/>
      <c r="I296" s="21"/>
      <c r="J296" s="25"/>
      <c r="K296" s="19"/>
      <c r="L296" s="58"/>
      <c r="M296" s="24" t="s">
        <v>33</v>
      </c>
      <c r="N296" s="21"/>
    </row>
    <row r="297" spans="1:14" x14ac:dyDescent="0.3">
      <c r="A297" s="33"/>
      <c r="B297" s="27" t="s">
        <v>375</v>
      </c>
      <c r="C297" s="21" t="s">
        <v>368</v>
      </c>
      <c r="D297" s="22" t="s">
        <v>376</v>
      </c>
      <c r="E297" s="10" t="s">
        <v>59</v>
      </c>
      <c r="F297" s="19"/>
      <c r="G297" s="19"/>
      <c r="H297" s="25"/>
      <c r="I297" s="21"/>
      <c r="J297" s="25"/>
      <c r="K297" s="19"/>
      <c r="L297" s="58"/>
      <c r="M297" s="24" t="s">
        <v>33</v>
      </c>
      <c r="N297" s="21"/>
    </row>
    <row r="298" spans="1:14" x14ac:dyDescent="0.3">
      <c r="A298" s="33"/>
      <c r="B298" s="27" t="s">
        <v>375</v>
      </c>
      <c r="C298" s="21" t="s">
        <v>369</v>
      </c>
      <c r="D298" s="22" t="s">
        <v>377</v>
      </c>
      <c r="E298" s="10" t="s">
        <v>59</v>
      </c>
      <c r="F298" s="19"/>
      <c r="G298" s="19"/>
      <c r="H298" s="25"/>
      <c r="I298" s="21"/>
      <c r="J298" s="25"/>
      <c r="K298" s="19"/>
      <c r="L298" s="58"/>
      <c r="M298" s="24" t="s">
        <v>33</v>
      </c>
      <c r="N298" s="21"/>
    </row>
    <row r="299" spans="1:14" ht="14.5" thickBot="1" x14ac:dyDescent="0.35">
      <c r="A299" s="5"/>
      <c r="B299" s="30" t="s">
        <v>371</v>
      </c>
      <c r="C299" s="8" t="s">
        <v>370</v>
      </c>
      <c r="D299" s="18" t="s">
        <v>378</v>
      </c>
      <c r="E299" s="11" t="s">
        <v>60</v>
      </c>
      <c r="F299" s="11"/>
      <c r="G299" s="11"/>
      <c r="H299" s="16"/>
      <c r="I299" s="8"/>
      <c r="J299" s="16"/>
      <c r="K299" s="11"/>
      <c r="L299" s="60"/>
      <c r="M299" s="16" t="s">
        <v>33</v>
      </c>
      <c r="N299" s="8"/>
    </row>
    <row r="300" spans="1:14" ht="14.5" thickTop="1" x14ac:dyDescent="0.3">
      <c r="A300" s="157" t="s">
        <v>32</v>
      </c>
      <c r="B300" s="157"/>
      <c r="C300" s="157"/>
      <c r="D300" s="157"/>
      <c r="E300" s="157"/>
      <c r="F300" s="61"/>
      <c r="G300" s="51">
        <f t="shared" ref="G300:N300" si="16">COUNTA(G286:G299)</f>
        <v>0</v>
      </c>
      <c r="H300" s="51">
        <f t="shared" si="16"/>
        <v>1</v>
      </c>
      <c r="I300" s="51">
        <f t="shared" si="16"/>
        <v>1</v>
      </c>
      <c r="J300" s="51">
        <f t="shared" si="16"/>
        <v>3</v>
      </c>
      <c r="K300" s="51">
        <f t="shared" si="16"/>
        <v>2</v>
      </c>
      <c r="L300" s="51">
        <f t="shared" si="16"/>
        <v>0</v>
      </c>
      <c r="M300" s="51">
        <f t="shared" si="16"/>
        <v>5</v>
      </c>
      <c r="N300" s="51">
        <f t="shared" si="16"/>
        <v>2</v>
      </c>
    </row>
    <row r="302" spans="1:14" x14ac:dyDescent="0.3">
      <c r="D302" s="55" t="s">
        <v>255</v>
      </c>
    </row>
    <row r="303" spans="1:14" x14ac:dyDescent="0.3">
      <c r="D303" s="55" t="s">
        <v>6</v>
      </c>
      <c r="F303" s="2"/>
      <c r="G303" s="154" t="s">
        <v>32</v>
      </c>
      <c r="H303" s="154"/>
      <c r="I303" s="154" t="s">
        <v>263</v>
      </c>
      <c r="J303" s="154"/>
      <c r="K303" s="154" t="s">
        <v>264</v>
      </c>
      <c r="L303" s="154"/>
      <c r="M303" s="154" t="s">
        <v>84</v>
      </c>
      <c r="N303" s="154"/>
    </row>
    <row r="304" spans="1:14" x14ac:dyDescent="0.3">
      <c r="D304" s="53" t="s">
        <v>256</v>
      </c>
      <c r="F304" s="62"/>
      <c r="H304" s="54">
        <v>0</v>
      </c>
      <c r="J304" s="62">
        <f>G300</f>
        <v>0</v>
      </c>
      <c r="K304" s="63"/>
      <c r="L304" s="62">
        <f t="shared" ref="L304:L310" si="17">H304-J304</f>
        <v>0</v>
      </c>
      <c r="N304" s="63">
        <v>0</v>
      </c>
    </row>
    <row r="305" spans="1:14" x14ac:dyDescent="0.3">
      <c r="D305" s="53" t="s">
        <v>257</v>
      </c>
      <c r="F305" s="62"/>
      <c r="H305" s="54">
        <v>1</v>
      </c>
      <c r="J305" s="62">
        <f>H300</f>
        <v>1</v>
      </c>
      <c r="K305" s="63"/>
      <c r="L305" s="62">
        <f t="shared" si="17"/>
        <v>0</v>
      </c>
      <c r="N305" s="63">
        <v>1</v>
      </c>
    </row>
    <row r="306" spans="1:14" x14ac:dyDescent="0.3">
      <c r="D306" s="53" t="s">
        <v>258</v>
      </c>
      <c r="F306" s="62"/>
      <c r="H306" s="54">
        <v>1</v>
      </c>
      <c r="J306" s="62">
        <f>I300</f>
        <v>1</v>
      </c>
      <c r="K306" s="63"/>
      <c r="L306" s="62">
        <f t="shared" si="17"/>
        <v>0</v>
      </c>
      <c r="N306" s="63">
        <v>0</v>
      </c>
    </row>
    <row r="307" spans="1:14" x14ac:dyDescent="0.3">
      <c r="D307" s="53" t="s">
        <v>259</v>
      </c>
      <c r="F307" s="62"/>
      <c r="H307" s="54">
        <v>3</v>
      </c>
      <c r="J307" s="62">
        <f>J300</f>
        <v>3</v>
      </c>
      <c r="K307" s="63"/>
      <c r="L307" s="62">
        <f t="shared" si="17"/>
        <v>0</v>
      </c>
      <c r="N307" s="63">
        <v>0</v>
      </c>
    </row>
    <row r="308" spans="1:14" x14ac:dyDescent="0.3">
      <c r="D308" s="53" t="s">
        <v>260</v>
      </c>
      <c r="F308" s="62"/>
      <c r="H308" s="54">
        <v>2</v>
      </c>
      <c r="J308" s="62">
        <f>K300</f>
        <v>2</v>
      </c>
      <c r="K308" s="63"/>
      <c r="L308" s="62">
        <f t="shared" si="17"/>
        <v>0</v>
      </c>
      <c r="N308" s="63">
        <v>1</v>
      </c>
    </row>
    <row r="309" spans="1:14" x14ac:dyDescent="0.3">
      <c r="D309" s="53" t="s">
        <v>261</v>
      </c>
      <c r="F309" s="62"/>
      <c r="H309" s="54">
        <v>0</v>
      </c>
      <c r="J309" s="62">
        <v>0</v>
      </c>
      <c r="K309" s="63"/>
      <c r="L309" s="62">
        <f t="shared" si="17"/>
        <v>0</v>
      </c>
      <c r="N309" s="63">
        <v>0</v>
      </c>
    </row>
    <row r="310" spans="1:14" x14ac:dyDescent="0.3">
      <c r="D310" s="53" t="s">
        <v>262</v>
      </c>
      <c r="F310" s="62"/>
      <c r="H310" s="54">
        <v>5</v>
      </c>
      <c r="J310" s="62">
        <f>M300</f>
        <v>5</v>
      </c>
      <c r="K310" s="63"/>
      <c r="L310" s="62">
        <f t="shared" si="17"/>
        <v>0</v>
      </c>
      <c r="N310" s="63">
        <v>0</v>
      </c>
    </row>
    <row r="313" spans="1:14" x14ac:dyDescent="0.3">
      <c r="A313" s="2" t="s">
        <v>379</v>
      </c>
    </row>
    <row r="315" spans="1:14" x14ac:dyDescent="0.3">
      <c r="A315" s="158" t="s">
        <v>1</v>
      </c>
      <c r="B315" s="158" t="s">
        <v>2</v>
      </c>
      <c r="C315" s="158" t="s">
        <v>3</v>
      </c>
      <c r="D315" s="158" t="s">
        <v>4</v>
      </c>
      <c r="E315" s="158" t="s">
        <v>5</v>
      </c>
      <c r="F315" s="155" t="s">
        <v>942</v>
      </c>
      <c r="G315" s="158" t="s">
        <v>6</v>
      </c>
      <c r="H315" s="158"/>
      <c r="I315" s="158"/>
      <c r="J315" s="158"/>
      <c r="K315" s="158"/>
      <c r="L315" s="158"/>
      <c r="M315" s="158"/>
      <c r="N315" s="155" t="s">
        <v>7</v>
      </c>
    </row>
    <row r="316" spans="1:14" ht="14.5" thickBot="1" x14ac:dyDescent="0.35">
      <c r="A316" s="159"/>
      <c r="B316" s="159"/>
      <c r="C316" s="159"/>
      <c r="D316" s="159"/>
      <c r="E316" s="159"/>
      <c r="F316" s="156"/>
      <c r="G316" s="5" t="s">
        <v>8</v>
      </c>
      <c r="H316" s="5" t="s">
        <v>9</v>
      </c>
      <c r="I316" s="5" t="s">
        <v>10</v>
      </c>
      <c r="J316" s="5" t="s">
        <v>11</v>
      </c>
      <c r="K316" s="5" t="s">
        <v>12</v>
      </c>
      <c r="L316" s="5" t="s">
        <v>13</v>
      </c>
      <c r="M316" s="5" t="s">
        <v>14</v>
      </c>
      <c r="N316" s="156"/>
    </row>
    <row r="317" spans="1:14" ht="14.5" thickTop="1" x14ac:dyDescent="0.3">
      <c r="A317" s="36">
        <v>1</v>
      </c>
      <c r="B317" s="37" t="s">
        <v>15</v>
      </c>
      <c r="C317" s="38" t="s">
        <v>1051</v>
      </c>
      <c r="D317" s="39" t="s">
        <v>1052</v>
      </c>
      <c r="E317" s="32" t="s">
        <v>49</v>
      </c>
      <c r="F317" s="36"/>
      <c r="G317" s="15"/>
      <c r="H317" s="15" t="s">
        <v>33</v>
      </c>
      <c r="I317" s="9"/>
      <c r="J317" s="9"/>
      <c r="K317" s="9"/>
      <c r="L317" s="9"/>
      <c r="M317" s="9"/>
      <c r="N317" s="7" t="s">
        <v>84</v>
      </c>
    </row>
    <row r="318" spans="1:14" x14ac:dyDescent="0.3">
      <c r="A318" s="32">
        <v>2</v>
      </c>
      <c r="B318" s="40" t="s">
        <v>16</v>
      </c>
      <c r="C318" s="40" t="s">
        <v>1120</v>
      </c>
      <c r="D318" s="115" t="s">
        <v>1121</v>
      </c>
      <c r="E318" s="32" t="s">
        <v>59</v>
      </c>
      <c r="F318" s="32"/>
      <c r="G318" s="10"/>
      <c r="H318" s="15"/>
      <c r="I318" s="15" t="s">
        <v>33</v>
      </c>
      <c r="J318" s="10"/>
      <c r="K318" s="10"/>
      <c r="L318" s="10"/>
      <c r="M318" s="10"/>
      <c r="N318" s="7" t="s">
        <v>84</v>
      </c>
    </row>
    <row r="319" spans="1:14" x14ac:dyDescent="0.3">
      <c r="A319" s="10"/>
      <c r="B319" s="31" t="s">
        <v>326</v>
      </c>
      <c r="C319" s="3" t="s">
        <v>1148</v>
      </c>
      <c r="D319" s="17" t="s">
        <v>1149</v>
      </c>
      <c r="E319" s="10" t="s">
        <v>60</v>
      </c>
      <c r="F319" s="10"/>
      <c r="G319" s="10"/>
      <c r="H319" s="15"/>
      <c r="I319" s="10"/>
      <c r="J319" s="10"/>
      <c r="K319" s="15" t="s">
        <v>33</v>
      </c>
      <c r="L319" s="10"/>
      <c r="M319" s="10"/>
      <c r="N319" s="7" t="s">
        <v>84</v>
      </c>
    </row>
    <row r="320" spans="1:14" x14ac:dyDescent="0.3">
      <c r="A320" s="10"/>
      <c r="B320" s="31" t="s">
        <v>380</v>
      </c>
      <c r="C320" s="3" t="s">
        <v>381</v>
      </c>
      <c r="D320" s="17" t="s">
        <v>382</v>
      </c>
      <c r="E320" s="10" t="s">
        <v>60</v>
      </c>
      <c r="F320" s="10"/>
      <c r="G320" s="10"/>
      <c r="H320" s="15"/>
      <c r="I320" s="10"/>
      <c r="J320" s="10"/>
      <c r="K320" s="15" t="s">
        <v>33</v>
      </c>
      <c r="L320" s="10"/>
      <c r="M320" s="9"/>
      <c r="N320" s="3"/>
    </row>
    <row r="321" spans="1:14" x14ac:dyDescent="0.3">
      <c r="A321" s="32">
        <v>3</v>
      </c>
      <c r="B321" s="40" t="s">
        <v>383</v>
      </c>
      <c r="C321" s="41" t="s">
        <v>385</v>
      </c>
      <c r="D321" s="42" t="s">
        <v>384</v>
      </c>
      <c r="E321" s="32" t="s">
        <v>72</v>
      </c>
      <c r="F321" s="32"/>
      <c r="G321" s="10"/>
      <c r="H321" s="24"/>
      <c r="I321" s="3"/>
      <c r="J321" s="24" t="s">
        <v>33</v>
      </c>
      <c r="K321" s="10"/>
      <c r="L321" s="10"/>
      <c r="M321" s="10"/>
      <c r="N321" s="7"/>
    </row>
    <row r="322" spans="1:14" x14ac:dyDescent="0.3">
      <c r="A322" s="32">
        <v>4</v>
      </c>
      <c r="B322" s="40" t="s">
        <v>386</v>
      </c>
      <c r="C322" s="41"/>
      <c r="D322" s="42"/>
      <c r="E322" s="32"/>
      <c r="F322" s="32"/>
      <c r="G322" s="10"/>
      <c r="H322" s="24"/>
      <c r="I322" s="3"/>
      <c r="J322" s="24" t="s">
        <v>33</v>
      </c>
      <c r="K322" s="10"/>
      <c r="L322" s="10"/>
      <c r="M322" s="10"/>
      <c r="N322" s="3"/>
    </row>
    <row r="323" spans="1:14" x14ac:dyDescent="0.3">
      <c r="A323" s="32">
        <v>5</v>
      </c>
      <c r="B323" s="40" t="s">
        <v>387</v>
      </c>
      <c r="C323" s="41" t="s">
        <v>388</v>
      </c>
      <c r="D323" s="42" t="s">
        <v>389</v>
      </c>
      <c r="E323" s="32" t="s">
        <v>72</v>
      </c>
      <c r="F323" s="32"/>
      <c r="G323" s="10"/>
      <c r="H323" s="24"/>
      <c r="I323" s="3"/>
      <c r="J323" s="24" t="s">
        <v>33</v>
      </c>
      <c r="K323" s="10"/>
      <c r="L323" s="10"/>
      <c r="M323" s="10"/>
      <c r="N323" s="3"/>
    </row>
    <row r="324" spans="1:14" x14ac:dyDescent="0.3">
      <c r="A324" s="33">
        <v>6</v>
      </c>
      <c r="B324" s="40" t="s">
        <v>390</v>
      </c>
      <c r="C324" s="40" t="s">
        <v>1127</v>
      </c>
      <c r="D324" s="115" t="s">
        <v>398</v>
      </c>
      <c r="E324" s="32" t="s">
        <v>59</v>
      </c>
      <c r="F324" s="33"/>
      <c r="G324" s="19"/>
      <c r="H324" s="25"/>
      <c r="I324" s="21"/>
      <c r="J324" s="24" t="s">
        <v>33</v>
      </c>
      <c r="K324" s="19"/>
      <c r="L324" s="58"/>
      <c r="M324" s="19"/>
      <c r="N324" s="19" t="s">
        <v>84</v>
      </c>
    </row>
    <row r="325" spans="1:14" x14ac:dyDescent="0.3">
      <c r="A325" s="33"/>
      <c r="B325" s="43"/>
      <c r="C325" s="44"/>
      <c r="D325" s="45"/>
      <c r="E325" s="3"/>
      <c r="F325" s="21"/>
      <c r="G325" s="19"/>
      <c r="H325" s="25"/>
      <c r="I325" s="21"/>
      <c r="J325" s="21"/>
      <c r="K325" s="19"/>
      <c r="L325" s="58"/>
      <c r="M325" s="19"/>
      <c r="N325" s="21"/>
    </row>
    <row r="326" spans="1:14" x14ac:dyDescent="0.3">
      <c r="A326" s="33"/>
      <c r="B326" s="47" t="s">
        <v>945</v>
      </c>
      <c r="C326" s="44"/>
      <c r="D326" s="45"/>
      <c r="E326" s="3"/>
      <c r="F326" s="21"/>
      <c r="G326" s="19"/>
      <c r="H326" s="25"/>
      <c r="I326" s="21"/>
      <c r="J326" s="21"/>
      <c r="K326" s="19"/>
      <c r="L326" s="58"/>
      <c r="M326" s="19"/>
      <c r="N326" s="21"/>
    </row>
    <row r="327" spans="1:14" x14ac:dyDescent="0.3">
      <c r="A327" s="33"/>
      <c r="B327" s="27" t="s">
        <v>393</v>
      </c>
      <c r="C327" s="21" t="s">
        <v>391</v>
      </c>
      <c r="D327" s="22" t="s">
        <v>392</v>
      </c>
      <c r="E327" s="10" t="s">
        <v>59</v>
      </c>
      <c r="F327" s="19"/>
      <c r="G327" s="19"/>
      <c r="H327" s="25"/>
      <c r="I327" s="21"/>
      <c r="J327" s="21"/>
      <c r="K327" s="19"/>
      <c r="L327" s="58"/>
      <c r="M327" s="24" t="s">
        <v>33</v>
      </c>
      <c r="N327" s="21"/>
    </row>
    <row r="328" spans="1:14" x14ac:dyDescent="0.3">
      <c r="A328" s="33"/>
      <c r="B328" s="27" t="s">
        <v>396</v>
      </c>
      <c r="C328" s="21" t="s">
        <v>394</v>
      </c>
      <c r="D328" s="22" t="s">
        <v>395</v>
      </c>
      <c r="E328" s="10" t="s">
        <v>59</v>
      </c>
      <c r="F328" s="19"/>
      <c r="G328" s="19"/>
      <c r="H328" s="25"/>
      <c r="I328" s="21"/>
      <c r="J328" s="21"/>
      <c r="K328" s="19"/>
      <c r="L328" s="58"/>
      <c r="M328" s="24" t="s">
        <v>33</v>
      </c>
      <c r="N328" s="21"/>
    </row>
    <row r="329" spans="1:14" x14ac:dyDescent="0.3">
      <c r="A329" s="33"/>
      <c r="B329" s="27" t="s">
        <v>393</v>
      </c>
      <c r="C329" s="21" t="s">
        <v>397</v>
      </c>
      <c r="D329" s="22" t="s">
        <v>398</v>
      </c>
      <c r="E329" s="10" t="s">
        <v>59</v>
      </c>
      <c r="F329" s="19"/>
      <c r="G329" s="19"/>
      <c r="H329" s="25"/>
      <c r="I329" s="21"/>
      <c r="J329" s="21"/>
      <c r="K329" s="19"/>
      <c r="L329" s="58"/>
      <c r="M329" s="24" t="s">
        <v>33</v>
      </c>
      <c r="N329" s="21"/>
    </row>
    <row r="330" spans="1:14" x14ac:dyDescent="0.3">
      <c r="A330" s="33"/>
      <c r="B330" s="27" t="s">
        <v>401</v>
      </c>
      <c r="C330" s="21" t="s">
        <v>399</v>
      </c>
      <c r="D330" s="22" t="s">
        <v>400</v>
      </c>
      <c r="E330" s="10" t="s">
        <v>59</v>
      </c>
      <c r="F330" s="19"/>
      <c r="G330" s="19"/>
      <c r="H330" s="25"/>
      <c r="I330" s="21"/>
      <c r="J330" s="21"/>
      <c r="K330" s="19"/>
      <c r="L330" s="58"/>
      <c r="M330" s="24" t="s">
        <v>33</v>
      </c>
      <c r="N330" s="21"/>
    </row>
    <row r="331" spans="1:14" x14ac:dyDescent="0.3">
      <c r="A331" s="33"/>
      <c r="B331" s="27" t="s">
        <v>393</v>
      </c>
      <c r="C331" s="21" t="s">
        <v>402</v>
      </c>
      <c r="D331" s="22" t="s">
        <v>403</v>
      </c>
      <c r="E331" s="10" t="s">
        <v>59</v>
      </c>
      <c r="F331" s="19"/>
      <c r="G331" s="19"/>
      <c r="H331" s="25"/>
      <c r="I331" s="21"/>
      <c r="J331" s="21"/>
      <c r="K331" s="19"/>
      <c r="L331" s="58"/>
      <c r="M331" s="24" t="s">
        <v>33</v>
      </c>
      <c r="N331" s="21"/>
    </row>
    <row r="332" spans="1:14" x14ac:dyDescent="0.3">
      <c r="A332" s="33"/>
      <c r="B332" s="27" t="s">
        <v>406</v>
      </c>
      <c r="C332" s="21" t="s">
        <v>404</v>
      </c>
      <c r="D332" s="22" t="s">
        <v>405</v>
      </c>
      <c r="E332" s="10" t="s">
        <v>67</v>
      </c>
      <c r="F332" s="19"/>
      <c r="G332" s="19"/>
      <c r="H332" s="25"/>
      <c r="I332" s="21"/>
      <c r="J332" s="25"/>
      <c r="K332" s="19"/>
      <c r="L332" s="58"/>
      <c r="M332" s="24" t="s">
        <v>33</v>
      </c>
      <c r="N332" s="21"/>
    </row>
    <row r="333" spans="1:14" x14ac:dyDescent="0.3">
      <c r="A333" s="33"/>
      <c r="B333" s="27" t="s">
        <v>393</v>
      </c>
      <c r="C333" s="21" t="s">
        <v>407</v>
      </c>
      <c r="D333" s="22" t="s">
        <v>408</v>
      </c>
      <c r="E333" s="10" t="s">
        <v>67</v>
      </c>
      <c r="F333" s="19"/>
      <c r="G333" s="19"/>
      <c r="H333" s="25"/>
      <c r="I333" s="21"/>
      <c r="J333" s="25"/>
      <c r="K333" s="19"/>
      <c r="L333" s="58"/>
      <c r="M333" s="24" t="s">
        <v>33</v>
      </c>
      <c r="N333" s="21"/>
    </row>
    <row r="334" spans="1:14" ht="14.5" thickBot="1" x14ac:dyDescent="0.35">
      <c r="A334" s="5"/>
      <c r="B334" s="30" t="s">
        <v>411</v>
      </c>
      <c r="C334" s="8" t="s">
        <v>409</v>
      </c>
      <c r="D334" s="18" t="s">
        <v>410</v>
      </c>
      <c r="E334" s="11" t="s">
        <v>60</v>
      </c>
      <c r="F334" s="11"/>
      <c r="G334" s="11"/>
      <c r="H334" s="16"/>
      <c r="I334" s="8"/>
      <c r="J334" s="16"/>
      <c r="K334" s="11"/>
      <c r="L334" s="60"/>
      <c r="M334" s="16" t="s">
        <v>33</v>
      </c>
      <c r="N334" s="8"/>
    </row>
    <row r="335" spans="1:14" ht="14.5" thickTop="1" x14ac:dyDescent="0.3">
      <c r="A335" s="157" t="s">
        <v>32</v>
      </c>
      <c r="B335" s="157"/>
      <c r="C335" s="157"/>
      <c r="D335" s="157"/>
      <c r="E335" s="157"/>
      <c r="F335" s="61"/>
      <c r="G335" s="51">
        <f t="shared" ref="G335:N335" si="18">COUNTA(G317:G334)</f>
        <v>0</v>
      </c>
      <c r="H335" s="51">
        <f t="shared" si="18"/>
        <v>1</v>
      </c>
      <c r="I335" s="51">
        <f t="shared" si="18"/>
        <v>1</v>
      </c>
      <c r="J335" s="51">
        <f t="shared" si="18"/>
        <v>4</v>
      </c>
      <c r="K335" s="51">
        <f t="shared" si="18"/>
        <v>2</v>
      </c>
      <c r="L335" s="51">
        <f t="shared" si="18"/>
        <v>0</v>
      </c>
      <c r="M335" s="51">
        <f t="shared" si="18"/>
        <v>8</v>
      </c>
      <c r="N335" s="51">
        <f t="shared" si="18"/>
        <v>4</v>
      </c>
    </row>
    <row r="336" spans="1:14" x14ac:dyDescent="0.3">
      <c r="D336" s="2"/>
      <c r="E336" s="2"/>
      <c r="F336" s="2"/>
    </row>
    <row r="337" spans="1:14" x14ac:dyDescent="0.3">
      <c r="D337" s="55" t="s">
        <v>255</v>
      </c>
    </row>
    <row r="338" spans="1:14" x14ac:dyDescent="0.3">
      <c r="D338" s="55" t="s">
        <v>6</v>
      </c>
      <c r="F338" s="2"/>
      <c r="G338" s="154" t="s">
        <v>32</v>
      </c>
      <c r="H338" s="154"/>
      <c r="I338" s="154" t="s">
        <v>263</v>
      </c>
      <c r="J338" s="154"/>
      <c r="K338" s="154" t="s">
        <v>264</v>
      </c>
      <c r="L338" s="154"/>
      <c r="M338" s="154" t="s">
        <v>84</v>
      </c>
      <c r="N338" s="154"/>
    </row>
    <row r="339" spans="1:14" x14ac:dyDescent="0.3">
      <c r="D339" s="53" t="s">
        <v>256</v>
      </c>
      <c r="F339" s="62"/>
      <c r="H339" s="54">
        <v>0</v>
      </c>
      <c r="J339" s="62">
        <f>G335</f>
        <v>0</v>
      </c>
      <c r="K339" s="63"/>
      <c r="L339" s="62">
        <f t="shared" ref="L339:L345" si="19">H339-J339</f>
        <v>0</v>
      </c>
      <c r="N339" s="63">
        <v>0</v>
      </c>
    </row>
    <row r="340" spans="1:14" x14ac:dyDescent="0.3">
      <c r="D340" s="53" t="s">
        <v>257</v>
      </c>
      <c r="F340" s="62"/>
      <c r="H340" s="54">
        <v>1</v>
      </c>
      <c r="J340" s="62">
        <f>H335</f>
        <v>1</v>
      </c>
      <c r="K340" s="63"/>
      <c r="L340" s="62">
        <f t="shared" si="19"/>
        <v>0</v>
      </c>
      <c r="N340" s="63">
        <v>1</v>
      </c>
    </row>
    <row r="341" spans="1:14" x14ac:dyDescent="0.3">
      <c r="D341" s="53" t="s">
        <v>258</v>
      </c>
      <c r="F341" s="62"/>
      <c r="H341" s="54">
        <v>1</v>
      </c>
      <c r="J341" s="62">
        <f>I335</f>
        <v>1</v>
      </c>
      <c r="K341" s="63"/>
      <c r="L341" s="62">
        <f t="shared" si="19"/>
        <v>0</v>
      </c>
      <c r="N341" s="63">
        <v>1</v>
      </c>
    </row>
    <row r="342" spans="1:14" x14ac:dyDescent="0.3">
      <c r="D342" s="53" t="s">
        <v>259</v>
      </c>
      <c r="F342" s="62"/>
      <c r="H342" s="54">
        <v>4</v>
      </c>
      <c r="J342" s="62">
        <f>J335</f>
        <v>4</v>
      </c>
      <c r="K342" s="63"/>
      <c r="L342" s="62">
        <f t="shared" si="19"/>
        <v>0</v>
      </c>
      <c r="N342" s="63">
        <v>1</v>
      </c>
    </row>
    <row r="343" spans="1:14" x14ac:dyDescent="0.3">
      <c r="D343" s="53" t="s">
        <v>260</v>
      </c>
      <c r="F343" s="62"/>
      <c r="H343" s="54">
        <v>2</v>
      </c>
      <c r="J343" s="62">
        <f>K335</f>
        <v>2</v>
      </c>
      <c r="K343" s="63"/>
      <c r="L343" s="62">
        <f t="shared" si="19"/>
        <v>0</v>
      </c>
      <c r="N343" s="63">
        <v>1</v>
      </c>
    </row>
    <row r="344" spans="1:14" x14ac:dyDescent="0.3">
      <c r="D344" s="53" t="s">
        <v>261</v>
      </c>
      <c r="F344" s="62"/>
      <c r="H344" s="54">
        <v>0</v>
      </c>
      <c r="J344" s="62">
        <f>L335</f>
        <v>0</v>
      </c>
      <c r="K344" s="63"/>
      <c r="L344" s="62">
        <f t="shared" si="19"/>
        <v>0</v>
      </c>
      <c r="N344" s="63">
        <v>0</v>
      </c>
    </row>
    <row r="345" spans="1:14" x14ac:dyDescent="0.3">
      <c r="D345" s="53" t="s">
        <v>262</v>
      </c>
      <c r="F345" s="62"/>
      <c r="H345" s="54">
        <v>8</v>
      </c>
      <c r="J345" s="62">
        <f>M335</f>
        <v>8</v>
      </c>
      <c r="K345" s="63"/>
      <c r="L345" s="62">
        <f t="shared" si="19"/>
        <v>0</v>
      </c>
      <c r="N345" s="63">
        <v>0</v>
      </c>
    </row>
    <row r="348" spans="1:14" x14ac:dyDescent="0.3">
      <c r="A348" s="2" t="s">
        <v>412</v>
      </c>
    </row>
    <row r="350" spans="1:14" x14ac:dyDescent="0.3">
      <c r="A350" s="158" t="s">
        <v>1</v>
      </c>
      <c r="B350" s="158" t="s">
        <v>2</v>
      </c>
      <c r="C350" s="158" t="s">
        <v>3</v>
      </c>
      <c r="D350" s="158" t="s">
        <v>4</v>
      </c>
      <c r="E350" s="158" t="s">
        <v>5</v>
      </c>
      <c r="F350" s="155" t="s">
        <v>942</v>
      </c>
      <c r="G350" s="158" t="s">
        <v>6</v>
      </c>
      <c r="H350" s="158"/>
      <c r="I350" s="158"/>
      <c r="J350" s="158"/>
      <c r="K350" s="158"/>
      <c r="L350" s="158"/>
      <c r="M350" s="158"/>
      <c r="N350" s="155" t="s">
        <v>7</v>
      </c>
    </row>
    <row r="351" spans="1:14" ht="14.5" thickBot="1" x14ac:dyDescent="0.35">
      <c r="A351" s="159"/>
      <c r="B351" s="159"/>
      <c r="C351" s="159"/>
      <c r="D351" s="159"/>
      <c r="E351" s="159"/>
      <c r="F351" s="156"/>
      <c r="G351" s="5" t="s">
        <v>8</v>
      </c>
      <c r="H351" s="5" t="s">
        <v>9</v>
      </c>
      <c r="I351" s="5" t="s">
        <v>10</v>
      </c>
      <c r="J351" s="5" t="s">
        <v>11</v>
      </c>
      <c r="K351" s="5" t="s">
        <v>12</v>
      </c>
      <c r="L351" s="5" t="s">
        <v>13</v>
      </c>
      <c r="M351" s="5" t="s">
        <v>14</v>
      </c>
      <c r="N351" s="156"/>
    </row>
    <row r="352" spans="1:14" ht="14.5" thickTop="1" x14ac:dyDescent="0.3">
      <c r="A352" s="36">
        <v>1</v>
      </c>
      <c r="B352" s="37" t="s">
        <v>503</v>
      </c>
      <c r="C352" s="38" t="s">
        <v>413</v>
      </c>
      <c r="D352" s="39" t="s">
        <v>414</v>
      </c>
      <c r="E352" s="32" t="s">
        <v>49</v>
      </c>
      <c r="F352" s="36"/>
      <c r="G352" s="15"/>
      <c r="H352" s="15" t="s">
        <v>33</v>
      </c>
      <c r="I352" s="9"/>
      <c r="J352" s="9"/>
      <c r="K352" s="9"/>
      <c r="L352" s="9"/>
      <c r="M352" s="9"/>
      <c r="N352" s="4"/>
    </row>
    <row r="353" spans="1:14" x14ac:dyDescent="0.3">
      <c r="A353" s="32">
        <v>2</v>
      </c>
      <c r="B353" s="40" t="s">
        <v>16</v>
      </c>
      <c r="C353" s="41" t="s">
        <v>556</v>
      </c>
      <c r="D353" s="42" t="s">
        <v>557</v>
      </c>
      <c r="E353" s="32" t="s">
        <v>72</v>
      </c>
      <c r="F353" s="112"/>
      <c r="G353" s="10"/>
      <c r="H353" s="15"/>
      <c r="I353" s="15" t="s">
        <v>33</v>
      </c>
      <c r="J353" s="10"/>
      <c r="K353" s="10"/>
      <c r="L353" s="10"/>
      <c r="M353" s="10"/>
      <c r="N353" s="3"/>
    </row>
    <row r="354" spans="1:14" x14ac:dyDescent="0.3">
      <c r="A354" s="10"/>
      <c r="B354" s="31" t="s">
        <v>415</v>
      </c>
      <c r="C354" s="3" t="s">
        <v>418</v>
      </c>
      <c r="D354" s="17" t="s">
        <v>419</v>
      </c>
      <c r="E354" s="10" t="s">
        <v>60</v>
      </c>
      <c r="F354" s="10"/>
      <c r="G354" s="10"/>
      <c r="H354" s="15"/>
      <c r="I354" s="10"/>
      <c r="J354" s="10"/>
      <c r="K354" s="15" t="s">
        <v>33</v>
      </c>
      <c r="L354" s="10"/>
      <c r="M354" s="10"/>
      <c r="N354" s="3"/>
    </row>
    <row r="355" spans="1:14" x14ac:dyDescent="0.3">
      <c r="A355" s="10"/>
      <c r="B355" s="31" t="s">
        <v>416</v>
      </c>
      <c r="C355" s="3" t="s">
        <v>422</v>
      </c>
      <c r="D355" s="17" t="s">
        <v>423</v>
      </c>
      <c r="E355" s="10" t="s">
        <v>67</v>
      </c>
      <c r="F355" s="10"/>
      <c r="G355" s="10"/>
      <c r="H355" s="15"/>
      <c r="I355" s="10"/>
      <c r="J355" s="10"/>
      <c r="K355" s="15" t="s">
        <v>33</v>
      </c>
      <c r="L355" s="10"/>
      <c r="M355" s="9"/>
      <c r="N355" s="10" t="s">
        <v>84</v>
      </c>
    </row>
    <row r="356" spans="1:14" x14ac:dyDescent="0.3">
      <c r="A356" s="10"/>
      <c r="B356" s="31" t="s">
        <v>417</v>
      </c>
      <c r="C356" s="3"/>
      <c r="D356" s="17"/>
      <c r="E356" s="10"/>
      <c r="F356" s="10"/>
      <c r="G356" s="10"/>
      <c r="H356" s="15"/>
      <c r="I356" s="10"/>
      <c r="J356" s="10"/>
      <c r="K356" s="15" t="s">
        <v>33</v>
      </c>
      <c r="L356" s="10"/>
      <c r="M356" s="15"/>
      <c r="N356" s="3"/>
    </row>
    <row r="357" spans="1:14" x14ac:dyDescent="0.3">
      <c r="A357" s="32">
        <v>3</v>
      </c>
      <c r="B357" s="40" t="s">
        <v>502</v>
      </c>
      <c r="C357" s="41" t="s">
        <v>424</v>
      </c>
      <c r="D357" s="42" t="s">
        <v>425</v>
      </c>
      <c r="E357" s="32" t="s">
        <v>72</v>
      </c>
      <c r="F357" s="32"/>
      <c r="G357" s="10"/>
      <c r="H357" s="24"/>
      <c r="I357" s="3"/>
      <c r="J357" s="24" t="s">
        <v>33</v>
      </c>
      <c r="K357" s="10"/>
      <c r="L357" s="10"/>
      <c r="M357" s="10"/>
      <c r="N357" s="7"/>
    </row>
    <row r="358" spans="1:14" x14ac:dyDescent="0.3">
      <c r="A358" s="33"/>
      <c r="B358" s="31" t="s">
        <v>426</v>
      </c>
      <c r="C358" s="3" t="s">
        <v>427</v>
      </c>
      <c r="D358" s="17" t="s">
        <v>428</v>
      </c>
      <c r="E358" s="10" t="s">
        <v>59</v>
      </c>
      <c r="F358" s="10"/>
      <c r="G358" s="10"/>
      <c r="H358" s="24"/>
      <c r="I358" s="3"/>
      <c r="J358" s="24"/>
      <c r="K358" s="15" t="s">
        <v>33</v>
      </c>
      <c r="L358" s="10"/>
      <c r="M358" s="10"/>
      <c r="N358" s="10" t="s">
        <v>84</v>
      </c>
    </row>
    <row r="359" spans="1:14" x14ac:dyDescent="0.3">
      <c r="A359" s="33"/>
      <c r="B359" s="31" t="s">
        <v>430</v>
      </c>
      <c r="C359" s="3" t="s">
        <v>429</v>
      </c>
      <c r="D359" s="17" t="s">
        <v>431</v>
      </c>
      <c r="E359" s="10" t="s">
        <v>67</v>
      </c>
      <c r="F359" s="10"/>
      <c r="G359" s="10"/>
      <c r="H359" s="24"/>
      <c r="I359" s="3"/>
      <c r="J359" s="24"/>
      <c r="K359" s="15" t="s">
        <v>33</v>
      </c>
      <c r="L359" s="10"/>
      <c r="M359" s="10"/>
      <c r="N359" s="28"/>
    </row>
    <row r="360" spans="1:14" x14ac:dyDescent="0.3">
      <c r="A360" s="32">
        <v>4</v>
      </c>
      <c r="B360" s="40" t="s">
        <v>432</v>
      </c>
      <c r="C360" s="133" t="s">
        <v>434</v>
      </c>
      <c r="D360" s="42" t="s">
        <v>435</v>
      </c>
      <c r="E360" s="32" t="s">
        <v>59</v>
      </c>
      <c r="F360" s="32"/>
      <c r="G360" s="10"/>
      <c r="H360" s="24"/>
      <c r="I360" s="3"/>
      <c r="J360" s="24" t="s">
        <v>33</v>
      </c>
      <c r="K360" s="10"/>
      <c r="L360" s="10"/>
      <c r="M360" s="10"/>
      <c r="N360" s="3"/>
    </row>
    <row r="361" spans="1:14" x14ac:dyDescent="0.3">
      <c r="A361" s="10"/>
      <c r="B361" s="31" t="s">
        <v>433</v>
      </c>
      <c r="C361" s="3"/>
      <c r="D361" s="17"/>
      <c r="E361" s="10"/>
      <c r="F361" s="10"/>
      <c r="G361" s="10"/>
      <c r="H361" s="24"/>
      <c r="I361" s="10"/>
      <c r="J361" s="10"/>
      <c r="K361" s="15" t="s">
        <v>33</v>
      </c>
      <c r="L361" s="3"/>
      <c r="M361" s="24"/>
      <c r="N361" s="3"/>
    </row>
    <row r="362" spans="1:14" x14ac:dyDescent="0.3">
      <c r="A362" s="10"/>
      <c r="B362" s="31" t="s">
        <v>441</v>
      </c>
      <c r="C362" s="3"/>
      <c r="D362" s="17"/>
      <c r="E362" s="10"/>
      <c r="F362" s="10"/>
      <c r="G362" s="10"/>
      <c r="H362" s="24"/>
      <c r="I362" s="10"/>
      <c r="J362" s="10"/>
      <c r="K362" s="15" t="s">
        <v>33</v>
      </c>
      <c r="L362" s="3"/>
      <c r="M362" s="24"/>
      <c r="N362" s="3"/>
    </row>
    <row r="363" spans="1:14" x14ac:dyDescent="0.3">
      <c r="A363" s="32">
        <v>5</v>
      </c>
      <c r="B363" s="40" t="s">
        <v>436</v>
      </c>
      <c r="C363" s="41" t="s">
        <v>594</v>
      </c>
      <c r="D363" s="42" t="s">
        <v>593</v>
      </c>
      <c r="E363" s="32" t="s">
        <v>72</v>
      </c>
      <c r="F363" s="32"/>
      <c r="G363" s="10"/>
      <c r="H363" s="24"/>
      <c r="I363" s="3"/>
      <c r="J363" s="24" t="s">
        <v>33</v>
      </c>
      <c r="K363" s="10"/>
      <c r="L363" s="10"/>
      <c r="M363" s="10"/>
      <c r="N363" s="3"/>
    </row>
    <row r="364" spans="1:14" x14ac:dyDescent="0.3">
      <c r="A364" s="33"/>
      <c r="B364" s="31" t="s">
        <v>439</v>
      </c>
      <c r="C364" s="21"/>
      <c r="D364" s="22"/>
      <c r="E364" s="10"/>
      <c r="F364" s="19"/>
      <c r="G364" s="19"/>
      <c r="H364" s="25"/>
      <c r="I364" s="21"/>
      <c r="J364" s="25"/>
      <c r="K364" s="15" t="s">
        <v>33</v>
      </c>
      <c r="L364" s="58"/>
      <c r="M364" s="24"/>
      <c r="N364" s="21"/>
    </row>
    <row r="365" spans="1:14" x14ac:dyDescent="0.3">
      <c r="A365" s="33"/>
      <c r="B365" s="31" t="s">
        <v>440</v>
      </c>
      <c r="C365" s="21"/>
      <c r="D365" s="22"/>
      <c r="E365" s="10"/>
      <c r="F365" s="19"/>
      <c r="G365" s="19"/>
      <c r="H365" s="25"/>
      <c r="I365" s="21"/>
      <c r="J365" s="24"/>
      <c r="K365" s="15" t="s">
        <v>33</v>
      </c>
      <c r="L365" s="58"/>
      <c r="M365" s="24"/>
      <c r="N365" s="21"/>
    </row>
    <row r="366" spans="1:14" x14ac:dyDescent="0.3">
      <c r="A366" s="33">
        <v>6</v>
      </c>
      <c r="B366" s="40" t="s">
        <v>442</v>
      </c>
      <c r="C366" s="44" t="s">
        <v>1186</v>
      </c>
      <c r="D366" s="45" t="s">
        <v>215</v>
      </c>
      <c r="E366" s="32" t="s">
        <v>49</v>
      </c>
      <c r="F366" s="33"/>
      <c r="G366" s="19"/>
      <c r="H366" s="25"/>
      <c r="I366" s="21"/>
      <c r="J366" s="24" t="s">
        <v>33</v>
      </c>
      <c r="K366" s="10"/>
      <c r="L366" s="58"/>
      <c r="M366" s="19"/>
      <c r="N366" s="19"/>
    </row>
    <row r="367" spans="1:14" x14ac:dyDescent="0.3">
      <c r="A367" s="33"/>
      <c r="B367" s="31" t="s">
        <v>444</v>
      </c>
      <c r="C367" s="21" t="s">
        <v>445</v>
      </c>
      <c r="D367" s="22" t="s">
        <v>446</v>
      </c>
      <c r="E367" s="10" t="s">
        <v>60</v>
      </c>
      <c r="F367" s="19"/>
      <c r="G367" s="19"/>
      <c r="H367" s="25"/>
      <c r="I367" s="21"/>
      <c r="J367" s="25"/>
      <c r="K367" s="24" t="s">
        <v>33</v>
      </c>
      <c r="L367" s="58"/>
      <c r="M367" s="24"/>
      <c r="N367" s="21"/>
    </row>
    <row r="368" spans="1:14" ht="14.5" thickBot="1" x14ac:dyDescent="0.35">
      <c r="A368" s="5"/>
      <c r="B368" s="35" t="s">
        <v>443</v>
      </c>
      <c r="C368" s="8" t="s">
        <v>447</v>
      </c>
      <c r="D368" s="18" t="s">
        <v>448</v>
      </c>
      <c r="E368" s="11" t="s">
        <v>59</v>
      </c>
      <c r="F368" s="11"/>
      <c r="G368" s="11"/>
      <c r="H368" s="16"/>
      <c r="I368" s="8"/>
      <c r="J368" s="16"/>
      <c r="K368" s="16" t="s">
        <v>33</v>
      </c>
      <c r="L368" s="60"/>
      <c r="M368" s="16"/>
      <c r="N368" s="8"/>
    </row>
    <row r="369" spans="1:14" ht="14.5" thickTop="1" x14ac:dyDescent="0.3">
      <c r="A369" s="157" t="s">
        <v>32</v>
      </c>
      <c r="B369" s="157"/>
      <c r="C369" s="157"/>
      <c r="D369" s="157"/>
      <c r="E369" s="157"/>
      <c r="F369" s="61"/>
      <c r="G369" s="51">
        <f t="shared" ref="G369:N369" si="20">COUNTA(G352:G368)</f>
        <v>0</v>
      </c>
      <c r="H369" s="51">
        <f t="shared" si="20"/>
        <v>1</v>
      </c>
      <c r="I369" s="51">
        <f t="shared" si="20"/>
        <v>1</v>
      </c>
      <c r="J369" s="51">
        <f t="shared" si="20"/>
        <v>4</v>
      </c>
      <c r="K369" s="51">
        <f t="shared" si="20"/>
        <v>11</v>
      </c>
      <c r="L369" s="51">
        <f t="shared" si="20"/>
        <v>0</v>
      </c>
      <c r="M369" s="51">
        <f t="shared" si="20"/>
        <v>0</v>
      </c>
      <c r="N369" s="51">
        <f t="shared" si="20"/>
        <v>2</v>
      </c>
    </row>
    <row r="370" spans="1:14" x14ac:dyDescent="0.3">
      <c r="D370" s="2"/>
      <c r="E370" s="2"/>
      <c r="F370" s="2"/>
    </row>
    <row r="371" spans="1:14" x14ac:dyDescent="0.3">
      <c r="D371" s="55" t="s">
        <v>255</v>
      </c>
    </row>
    <row r="372" spans="1:14" x14ac:dyDescent="0.3">
      <c r="D372" s="55" t="s">
        <v>6</v>
      </c>
      <c r="F372" s="2"/>
      <c r="G372" s="154" t="s">
        <v>32</v>
      </c>
      <c r="H372" s="154"/>
      <c r="I372" s="163" t="s">
        <v>263</v>
      </c>
      <c r="J372" s="163"/>
      <c r="K372" s="154" t="s">
        <v>264</v>
      </c>
      <c r="L372" s="154"/>
      <c r="M372" s="154" t="s">
        <v>84</v>
      </c>
      <c r="N372" s="154"/>
    </row>
    <row r="373" spans="1:14" x14ac:dyDescent="0.3">
      <c r="D373" s="53" t="s">
        <v>256</v>
      </c>
      <c r="F373" s="62"/>
      <c r="H373" s="54">
        <v>0</v>
      </c>
      <c r="J373" s="62">
        <f>G369</f>
        <v>0</v>
      </c>
      <c r="K373" s="63"/>
      <c r="L373" s="62">
        <f t="shared" ref="L373:L379" si="21">H373-J373</f>
        <v>0</v>
      </c>
      <c r="N373" s="63">
        <v>0</v>
      </c>
    </row>
    <row r="374" spans="1:14" x14ac:dyDescent="0.3">
      <c r="D374" s="53" t="s">
        <v>257</v>
      </c>
      <c r="F374" s="62"/>
      <c r="H374" s="54">
        <v>1</v>
      </c>
      <c r="J374" s="62">
        <f>H369</f>
        <v>1</v>
      </c>
      <c r="K374" s="63"/>
      <c r="L374" s="62">
        <f t="shared" si="21"/>
        <v>0</v>
      </c>
      <c r="N374" s="63">
        <v>0</v>
      </c>
    </row>
    <row r="375" spans="1:14" x14ac:dyDescent="0.3">
      <c r="D375" s="53" t="s">
        <v>258</v>
      </c>
      <c r="F375" s="62"/>
      <c r="H375" s="54">
        <v>1</v>
      </c>
      <c r="J375" s="62">
        <v>1</v>
      </c>
      <c r="K375" s="63"/>
      <c r="L375" s="62">
        <f t="shared" si="21"/>
        <v>0</v>
      </c>
      <c r="N375" s="63">
        <v>0</v>
      </c>
    </row>
    <row r="376" spans="1:14" x14ac:dyDescent="0.3">
      <c r="D376" s="53" t="s">
        <v>259</v>
      </c>
      <c r="F376" s="62"/>
      <c r="H376" s="54">
        <v>4</v>
      </c>
      <c r="J376" s="62">
        <f>J369</f>
        <v>4</v>
      </c>
      <c r="K376" s="63"/>
      <c r="L376" s="62">
        <f t="shared" si="21"/>
        <v>0</v>
      </c>
      <c r="N376" s="63">
        <v>0</v>
      </c>
    </row>
    <row r="377" spans="1:14" x14ac:dyDescent="0.3">
      <c r="D377" s="53" t="s">
        <v>260</v>
      </c>
      <c r="F377" s="62"/>
      <c r="H377" s="54">
        <v>11</v>
      </c>
      <c r="J377" s="62">
        <v>8</v>
      </c>
      <c r="K377" s="63"/>
      <c r="L377" s="62">
        <f t="shared" si="21"/>
        <v>3</v>
      </c>
      <c r="N377" s="63">
        <v>2</v>
      </c>
    </row>
    <row r="378" spans="1:14" x14ac:dyDescent="0.3">
      <c r="D378" s="53" t="s">
        <v>261</v>
      </c>
      <c r="F378" s="62"/>
      <c r="H378" s="54">
        <v>0</v>
      </c>
      <c r="J378" s="62">
        <f>L369</f>
        <v>0</v>
      </c>
      <c r="K378" s="63"/>
      <c r="L378" s="62">
        <f t="shared" si="21"/>
        <v>0</v>
      </c>
      <c r="N378" s="63">
        <v>0</v>
      </c>
    </row>
    <row r="379" spans="1:14" x14ac:dyDescent="0.3">
      <c r="D379" s="53" t="s">
        <v>262</v>
      </c>
      <c r="F379" s="62"/>
      <c r="H379" s="54">
        <v>0</v>
      </c>
      <c r="J379" s="62">
        <f>M369</f>
        <v>0</v>
      </c>
      <c r="K379" s="63"/>
      <c r="L379" s="62">
        <f t="shared" si="21"/>
        <v>0</v>
      </c>
      <c r="N379" s="63">
        <v>0</v>
      </c>
    </row>
    <row r="382" spans="1:14" x14ac:dyDescent="0.3">
      <c r="A382" s="2" t="s">
        <v>449</v>
      </c>
    </row>
    <row r="384" spans="1:14" x14ac:dyDescent="0.3">
      <c r="A384" s="158" t="s">
        <v>1</v>
      </c>
      <c r="B384" s="158" t="s">
        <v>2</v>
      </c>
      <c r="C384" s="158" t="s">
        <v>3</v>
      </c>
      <c r="D384" s="158" t="s">
        <v>4</v>
      </c>
      <c r="E384" s="158" t="s">
        <v>5</v>
      </c>
      <c r="F384" s="155" t="s">
        <v>942</v>
      </c>
      <c r="G384" s="158" t="s">
        <v>6</v>
      </c>
      <c r="H384" s="158"/>
      <c r="I384" s="158"/>
      <c r="J384" s="158"/>
      <c r="K384" s="158"/>
      <c r="L384" s="158"/>
      <c r="M384" s="158"/>
      <c r="N384" s="155" t="s">
        <v>7</v>
      </c>
    </row>
    <row r="385" spans="1:14" ht="14.5" thickBot="1" x14ac:dyDescent="0.35">
      <c r="A385" s="159"/>
      <c r="B385" s="159"/>
      <c r="C385" s="159"/>
      <c r="D385" s="159"/>
      <c r="E385" s="159"/>
      <c r="F385" s="156"/>
      <c r="G385" s="5" t="s">
        <v>8</v>
      </c>
      <c r="H385" s="5" t="s">
        <v>9</v>
      </c>
      <c r="I385" s="5" t="s">
        <v>10</v>
      </c>
      <c r="J385" s="5" t="s">
        <v>11</v>
      </c>
      <c r="K385" s="5" t="s">
        <v>12</v>
      </c>
      <c r="L385" s="5" t="s">
        <v>13</v>
      </c>
      <c r="M385" s="5" t="s">
        <v>14</v>
      </c>
      <c r="N385" s="156"/>
    </row>
    <row r="386" spans="1:14" ht="14.5" thickTop="1" x14ac:dyDescent="0.3">
      <c r="A386" s="36">
        <v>1</v>
      </c>
      <c r="B386" s="37" t="s">
        <v>15</v>
      </c>
      <c r="C386" s="38" t="s">
        <v>450</v>
      </c>
      <c r="D386" s="39" t="s">
        <v>451</v>
      </c>
      <c r="E386" s="32" t="s">
        <v>49</v>
      </c>
      <c r="F386" s="36"/>
      <c r="G386" s="15"/>
      <c r="H386" s="15" t="s">
        <v>33</v>
      </c>
      <c r="I386" s="9"/>
      <c r="J386" s="9"/>
      <c r="K386" s="9"/>
      <c r="L386" s="9"/>
      <c r="M386" s="9"/>
      <c r="N386" s="9"/>
    </row>
    <row r="387" spans="1:14" x14ac:dyDescent="0.3">
      <c r="A387" s="32">
        <v>2</v>
      </c>
      <c r="B387" s="40" t="s">
        <v>16</v>
      </c>
      <c r="C387" s="41" t="s">
        <v>461</v>
      </c>
      <c r="D387" s="42" t="s">
        <v>462</v>
      </c>
      <c r="E387" s="32" t="s">
        <v>72</v>
      </c>
      <c r="F387" s="32"/>
      <c r="G387" s="10"/>
      <c r="H387" s="15"/>
      <c r="I387" s="15" t="s">
        <v>33</v>
      </c>
      <c r="J387" s="10"/>
      <c r="K387" s="10"/>
      <c r="L387" s="10"/>
      <c r="M387" s="10"/>
      <c r="N387" s="3"/>
    </row>
    <row r="388" spans="1:14" x14ac:dyDescent="0.3">
      <c r="A388" s="10"/>
      <c r="B388" s="31" t="s">
        <v>164</v>
      </c>
      <c r="C388" s="3" t="s">
        <v>452</v>
      </c>
      <c r="D388" s="17" t="s">
        <v>453</v>
      </c>
      <c r="E388" s="10" t="s">
        <v>60</v>
      </c>
      <c r="F388" s="10"/>
      <c r="G388" s="10"/>
      <c r="H388" s="15"/>
      <c r="I388" s="10"/>
      <c r="J388" s="10"/>
      <c r="K388" s="15" t="s">
        <v>33</v>
      </c>
      <c r="L388" s="10"/>
      <c r="M388" s="10"/>
      <c r="N388" s="3"/>
    </row>
    <row r="389" spans="1:14" x14ac:dyDescent="0.3">
      <c r="A389" s="32">
        <v>3</v>
      </c>
      <c r="B389" s="40" t="s">
        <v>454</v>
      </c>
      <c r="C389" s="41" t="s">
        <v>455</v>
      </c>
      <c r="D389" s="42" t="s">
        <v>456</v>
      </c>
      <c r="E389" s="32" t="s">
        <v>59</v>
      </c>
      <c r="F389" s="32"/>
      <c r="G389" s="10"/>
      <c r="H389" s="24"/>
      <c r="I389" s="3"/>
      <c r="J389" s="24" t="s">
        <v>33</v>
      </c>
      <c r="K389" s="10"/>
      <c r="L389" s="10"/>
      <c r="M389" s="10"/>
      <c r="N389" s="3"/>
    </row>
    <row r="390" spans="1:14" x14ac:dyDescent="0.3">
      <c r="A390" s="32">
        <v>4</v>
      </c>
      <c r="B390" s="40" t="s">
        <v>457</v>
      </c>
      <c r="C390" s="41" t="s">
        <v>458</v>
      </c>
      <c r="D390" s="42" t="s">
        <v>459</v>
      </c>
      <c r="E390" s="32" t="s">
        <v>72</v>
      </c>
      <c r="F390" s="32"/>
      <c r="G390" s="10"/>
      <c r="H390" s="24"/>
      <c r="I390" s="3"/>
      <c r="J390" s="24" t="s">
        <v>33</v>
      </c>
      <c r="K390" s="10"/>
      <c r="L390" s="10"/>
      <c r="M390" s="10"/>
      <c r="N390" s="3"/>
    </row>
    <row r="391" spans="1:14" x14ac:dyDescent="0.3">
      <c r="A391" s="32">
        <v>5</v>
      </c>
      <c r="B391" s="40" t="s">
        <v>460</v>
      </c>
      <c r="C391" s="41" t="s">
        <v>1187</v>
      </c>
      <c r="D391" s="42" t="s">
        <v>229</v>
      </c>
      <c r="E391" s="32" t="s">
        <v>59</v>
      </c>
      <c r="F391" s="32"/>
      <c r="G391" s="10"/>
      <c r="H391" s="24"/>
      <c r="I391" s="3"/>
      <c r="J391" s="24" t="s">
        <v>33</v>
      </c>
      <c r="K391" s="10"/>
      <c r="L391" s="10"/>
      <c r="M391" s="10"/>
      <c r="N391" s="3"/>
    </row>
    <row r="392" spans="1:14" x14ac:dyDescent="0.3">
      <c r="A392" s="33"/>
      <c r="B392" s="43"/>
      <c r="C392" s="44"/>
      <c r="D392" s="45"/>
      <c r="E392" s="33"/>
      <c r="F392" s="33"/>
      <c r="G392" s="19"/>
      <c r="H392" s="25"/>
      <c r="I392" s="21"/>
      <c r="J392" s="25"/>
      <c r="K392" s="19"/>
      <c r="L392" s="58"/>
      <c r="M392" s="19"/>
      <c r="N392" s="21"/>
    </row>
    <row r="393" spans="1:14" x14ac:dyDescent="0.3">
      <c r="A393" s="33"/>
      <c r="B393" s="47" t="s">
        <v>945</v>
      </c>
      <c r="C393" s="44"/>
      <c r="D393" s="45"/>
      <c r="E393" s="33"/>
      <c r="F393" s="33"/>
      <c r="G393" s="19"/>
      <c r="H393" s="25"/>
      <c r="I393" s="21"/>
      <c r="J393" s="25"/>
      <c r="K393" s="19"/>
      <c r="L393" s="58"/>
      <c r="M393" s="19"/>
      <c r="N393" s="21"/>
    </row>
    <row r="394" spans="1:14" x14ac:dyDescent="0.3">
      <c r="A394" s="33"/>
      <c r="B394" s="27" t="s">
        <v>463</v>
      </c>
      <c r="C394" s="21" t="s">
        <v>464</v>
      </c>
      <c r="D394" s="22" t="s">
        <v>465</v>
      </c>
      <c r="E394" s="10" t="s">
        <v>59</v>
      </c>
      <c r="F394" s="19"/>
      <c r="G394" s="19"/>
      <c r="H394" s="25"/>
      <c r="I394" s="21"/>
      <c r="J394" s="25"/>
      <c r="K394" s="19"/>
      <c r="L394" s="58"/>
      <c r="M394" s="24" t="s">
        <v>33</v>
      </c>
      <c r="N394" s="21"/>
    </row>
    <row r="395" spans="1:14" x14ac:dyDescent="0.3">
      <c r="A395" s="33"/>
      <c r="B395" s="27" t="s">
        <v>463</v>
      </c>
      <c r="C395" s="21" t="s">
        <v>466</v>
      </c>
      <c r="D395" s="22" t="s">
        <v>467</v>
      </c>
      <c r="E395" s="10" t="s">
        <v>59</v>
      </c>
      <c r="F395" s="19"/>
      <c r="G395" s="19"/>
      <c r="H395" s="25"/>
      <c r="I395" s="21"/>
      <c r="J395" s="25"/>
      <c r="K395" s="19"/>
      <c r="L395" s="58"/>
      <c r="M395" s="24" t="s">
        <v>33</v>
      </c>
      <c r="N395" s="21"/>
    </row>
    <row r="396" spans="1:14" ht="14.5" thickBot="1" x14ac:dyDescent="0.35">
      <c r="A396" s="5"/>
      <c r="B396" s="30" t="s">
        <v>468</v>
      </c>
      <c r="C396" s="8" t="s">
        <v>469</v>
      </c>
      <c r="D396" s="18" t="s">
        <v>470</v>
      </c>
      <c r="E396" s="11" t="s">
        <v>60</v>
      </c>
      <c r="F396" s="11"/>
      <c r="G396" s="11"/>
      <c r="H396" s="16"/>
      <c r="I396" s="8"/>
      <c r="J396" s="16"/>
      <c r="K396" s="11"/>
      <c r="L396" s="60"/>
      <c r="M396" s="16" t="s">
        <v>33</v>
      </c>
      <c r="N396" s="8"/>
    </row>
    <row r="397" spans="1:14" ht="14.5" thickTop="1" x14ac:dyDescent="0.3">
      <c r="A397" s="157" t="s">
        <v>32</v>
      </c>
      <c r="B397" s="157"/>
      <c r="C397" s="157"/>
      <c r="D397" s="157"/>
      <c r="E397" s="157"/>
      <c r="F397" s="61"/>
      <c r="G397" s="51">
        <f t="shared" ref="G397:N397" si="22">COUNTA(G386:G396)</f>
        <v>0</v>
      </c>
      <c r="H397" s="51">
        <f t="shared" si="22"/>
        <v>1</v>
      </c>
      <c r="I397" s="51">
        <f t="shared" si="22"/>
        <v>1</v>
      </c>
      <c r="J397" s="51">
        <f t="shared" si="22"/>
        <v>3</v>
      </c>
      <c r="K397" s="51">
        <f t="shared" si="22"/>
        <v>1</v>
      </c>
      <c r="L397" s="51">
        <f t="shared" si="22"/>
        <v>0</v>
      </c>
      <c r="M397" s="51">
        <f t="shared" si="22"/>
        <v>3</v>
      </c>
      <c r="N397" s="51">
        <f t="shared" si="22"/>
        <v>0</v>
      </c>
    </row>
    <row r="399" spans="1:14" x14ac:dyDescent="0.3">
      <c r="D399" s="55" t="s">
        <v>255</v>
      </c>
    </row>
    <row r="400" spans="1:14" x14ac:dyDescent="0.3">
      <c r="D400" s="55" t="s">
        <v>6</v>
      </c>
      <c r="F400" s="2"/>
      <c r="G400" s="154" t="s">
        <v>32</v>
      </c>
      <c r="H400" s="154"/>
      <c r="I400" s="154" t="s">
        <v>263</v>
      </c>
      <c r="J400" s="154"/>
      <c r="K400" s="154" t="s">
        <v>264</v>
      </c>
      <c r="L400" s="154"/>
      <c r="M400" s="154" t="s">
        <v>84</v>
      </c>
      <c r="N400" s="154"/>
    </row>
    <row r="401" spans="1:14" x14ac:dyDescent="0.3">
      <c r="D401" s="53" t="s">
        <v>256</v>
      </c>
      <c r="F401" s="62"/>
      <c r="H401" s="54">
        <v>0</v>
      </c>
      <c r="J401" s="62">
        <f>G397</f>
        <v>0</v>
      </c>
      <c r="K401" s="63"/>
      <c r="L401" s="62">
        <f t="shared" ref="L401:L407" si="23">H401-J401</f>
        <v>0</v>
      </c>
      <c r="N401" s="63">
        <v>0</v>
      </c>
    </row>
    <row r="402" spans="1:14" x14ac:dyDescent="0.3">
      <c r="D402" s="53" t="s">
        <v>257</v>
      </c>
      <c r="F402" s="62"/>
      <c r="H402" s="54">
        <v>1</v>
      </c>
      <c r="J402" s="62">
        <f>H397</f>
        <v>1</v>
      </c>
      <c r="K402" s="63"/>
      <c r="L402" s="62">
        <f t="shared" si="23"/>
        <v>0</v>
      </c>
      <c r="N402" s="63">
        <v>0</v>
      </c>
    </row>
    <row r="403" spans="1:14" x14ac:dyDescent="0.3">
      <c r="D403" s="53" t="s">
        <v>258</v>
      </c>
      <c r="F403" s="62"/>
      <c r="H403" s="54">
        <v>1</v>
      </c>
      <c r="J403" s="62">
        <f>I397</f>
        <v>1</v>
      </c>
      <c r="K403" s="63"/>
      <c r="L403" s="62">
        <f t="shared" si="23"/>
        <v>0</v>
      </c>
      <c r="N403" s="63">
        <v>0</v>
      </c>
    </row>
    <row r="404" spans="1:14" x14ac:dyDescent="0.3">
      <c r="D404" s="53" t="s">
        <v>259</v>
      </c>
      <c r="F404" s="62"/>
      <c r="H404" s="54">
        <v>3</v>
      </c>
      <c r="J404" s="62">
        <f>J397</f>
        <v>3</v>
      </c>
      <c r="K404" s="63"/>
      <c r="L404" s="62">
        <f t="shared" si="23"/>
        <v>0</v>
      </c>
      <c r="N404" s="63">
        <v>0</v>
      </c>
    </row>
    <row r="405" spans="1:14" x14ac:dyDescent="0.3">
      <c r="D405" s="53" t="s">
        <v>260</v>
      </c>
      <c r="F405" s="62"/>
      <c r="H405" s="54">
        <v>1</v>
      </c>
      <c r="J405" s="62">
        <f>K397</f>
        <v>1</v>
      </c>
      <c r="K405" s="63"/>
      <c r="L405" s="62">
        <f t="shared" si="23"/>
        <v>0</v>
      </c>
      <c r="N405" s="63">
        <v>0</v>
      </c>
    </row>
    <row r="406" spans="1:14" x14ac:dyDescent="0.3">
      <c r="D406" s="53" t="s">
        <v>261</v>
      </c>
      <c r="F406" s="62"/>
      <c r="H406" s="54">
        <v>0</v>
      </c>
      <c r="J406" s="62">
        <f>L397</f>
        <v>0</v>
      </c>
      <c r="K406" s="63"/>
      <c r="L406" s="62">
        <f t="shared" si="23"/>
        <v>0</v>
      </c>
      <c r="N406" s="63">
        <v>0</v>
      </c>
    </row>
    <row r="407" spans="1:14" x14ac:dyDescent="0.3">
      <c r="D407" s="53" t="s">
        <v>262</v>
      </c>
      <c r="F407" s="62"/>
      <c r="H407" s="54">
        <v>3</v>
      </c>
      <c r="J407" s="62">
        <f>M397</f>
        <v>3</v>
      </c>
      <c r="K407" s="63"/>
      <c r="L407" s="62">
        <f t="shared" si="23"/>
        <v>0</v>
      </c>
      <c r="N407" s="63">
        <v>0</v>
      </c>
    </row>
    <row r="410" spans="1:14" x14ac:dyDescent="0.3">
      <c r="A410" s="2" t="s">
        <v>471</v>
      </c>
    </row>
    <row r="412" spans="1:14" x14ac:dyDescent="0.3">
      <c r="A412" s="158" t="s">
        <v>1</v>
      </c>
      <c r="B412" s="158" t="s">
        <v>2</v>
      </c>
      <c r="C412" s="158" t="s">
        <v>3</v>
      </c>
      <c r="D412" s="158" t="s">
        <v>4</v>
      </c>
      <c r="E412" s="158" t="s">
        <v>5</v>
      </c>
      <c r="F412" s="155" t="s">
        <v>942</v>
      </c>
      <c r="G412" s="158" t="s">
        <v>6</v>
      </c>
      <c r="H412" s="158"/>
      <c r="I412" s="158"/>
      <c r="J412" s="158"/>
      <c r="K412" s="158"/>
      <c r="L412" s="158"/>
      <c r="M412" s="158"/>
      <c r="N412" s="155" t="s">
        <v>7</v>
      </c>
    </row>
    <row r="413" spans="1:14" ht="14.5" thickBot="1" x14ac:dyDescent="0.35">
      <c r="A413" s="159"/>
      <c r="B413" s="159"/>
      <c r="C413" s="159"/>
      <c r="D413" s="159"/>
      <c r="E413" s="159"/>
      <c r="F413" s="156"/>
      <c r="G413" s="5" t="s">
        <v>8</v>
      </c>
      <c r="H413" s="5" t="s">
        <v>9</v>
      </c>
      <c r="I413" s="5" t="s">
        <v>10</v>
      </c>
      <c r="J413" s="5" t="s">
        <v>11</v>
      </c>
      <c r="K413" s="5" t="s">
        <v>12</v>
      </c>
      <c r="L413" s="5" t="s">
        <v>13</v>
      </c>
      <c r="M413" s="5" t="s">
        <v>14</v>
      </c>
      <c r="N413" s="156"/>
    </row>
    <row r="414" spans="1:14" ht="14.5" thickTop="1" x14ac:dyDescent="0.3">
      <c r="A414" s="36">
        <v>1</v>
      </c>
      <c r="B414" s="37" t="s">
        <v>15</v>
      </c>
      <c r="C414" s="40" t="s">
        <v>1177</v>
      </c>
      <c r="D414" s="115" t="s">
        <v>425</v>
      </c>
      <c r="E414" s="116" t="s">
        <v>1157</v>
      </c>
      <c r="F414" s="36"/>
      <c r="G414" s="15"/>
      <c r="H414" s="15" t="s">
        <v>33</v>
      </c>
      <c r="I414" s="9"/>
      <c r="J414" s="9"/>
      <c r="K414" s="9"/>
      <c r="L414" s="9"/>
      <c r="M414" s="9"/>
      <c r="N414" s="64" t="s">
        <v>84</v>
      </c>
    </row>
    <row r="415" spans="1:14" x14ac:dyDescent="0.3">
      <c r="A415" s="32">
        <v>2</v>
      </c>
      <c r="B415" s="40" t="s">
        <v>16</v>
      </c>
      <c r="C415" s="40" t="s">
        <v>1245</v>
      </c>
      <c r="D415" s="115" t="s">
        <v>985</v>
      </c>
      <c r="E415" s="32" t="s">
        <v>59</v>
      </c>
      <c r="F415" s="32"/>
      <c r="G415" s="10"/>
      <c r="H415" s="15"/>
      <c r="I415" s="15" t="s">
        <v>33</v>
      </c>
      <c r="J415" s="10"/>
      <c r="K415" s="10"/>
      <c r="L415" s="10"/>
      <c r="M415" s="10"/>
      <c r="N415" s="64"/>
    </row>
    <row r="416" spans="1:14" x14ac:dyDescent="0.3">
      <c r="A416" s="10"/>
      <c r="B416" s="31" t="s">
        <v>472</v>
      </c>
      <c r="C416" s="131" t="s">
        <v>563</v>
      </c>
      <c r="D416" s="17" t="s">
        <v>564</v>
      </c>
      <c r="E416" s="10" t="s">
        <v>59</v>
      </c>
      <c r="F416" s="10"/>
      <c r="G416" s="10"/>
      <c r="H416" s="15"/>
      <c r="I416" s="10"/>
      <c r="J416" s="10"/>
      <c r="K416" s="15" t="s">
        <v>33</v>
      </c>
      <c r="L416" s="10"/>
      <c r="M416" s="10"/>
      <c r="N416" s="3"/>
    </row>
    <row r="417" spans="1:14" x14ac:dyDescent="0.3">
      <c r="A417" s="10"/>
      <c r="B417" s="31" t="s">
        <v>473</v>
      </c>
      <c r="C417" s="3" t="s">
        <v>474</v>
      </c>
      <c r="D417" s="17" t="s">
        <v>475</v>
      </c>
      <c r="E417" s="10" t="s">
        <v>59</v>
      </c>
      <c r="F417" s="10"/>
      <c r="G417" s="10"/>
      <c r="H417" s="15"/>
      <c r="I417" s="10"/>
      <c r="J417" s="10"/>
      <c r="K417" s="15" t="s">
        <v>33</v>
      </c>
      <c r="L417" s="10"/>
      <c r="M417" s="9"/>
      <c r="N417" s="3"/>
    </row>
    <row r="418" spans="1:14" x14ac:dyDescent="0.3">
      <c r="A418" s="32">
        <v>3</v>
      </c>
      <c r="B418" s="40" t="s">
        <v>476</v>
      </c>
      <c r="C418" s="40" t="s">
        <v>267</v>
      </c>
      <c r="D418" s="115" t="s">
        <v>265</v>
      </c>
      <c r="E418" s="32" t="s">
        <v>72</v>
      </c>
      <c r="F418" s="32"/>
      <c r="G418" s="10"/>
      <c r="H418" s="24"/>
      <c r="I418" s="3"/>
      <c r="J418" s="24" t="s">
        <v>33</v>
      </c>
      <c r="K418" s="10"/>
      <c r="L418" s="10"/>
      <c r="M418" s="10"/>
      <c r="N418" s="7"/>
    </row>
    <row r="419" spans="1:14" x14ac:dyDescent="0.3">
      <c r="A419" s="32"/>
      <c r="B419" s="31" t="s">
        <v>477</v>
      </c>
      <c r="C419" s="3" t="s">
        <v>478</v>
      </c>
      <c r="D419" s="17" t="s">
        <v>479</v>
      </c>
      <c r="E419" s="10" t="s">
        <v>72</v>
      </c>
      <c r="F419" s="32"/>
      <c r="G419" s="10"/>
      <c r="H419" s="24"/>
      <c r="I419" s="3"/>
      <c r="J419" s="24"/>
      <c r="K419" s="10"/>
      <c r="L419" s="10"/>
      <c r="M419" s="15" t="s">
        <v>33</v>
      </c>
      <c r="N419" s="7"/>
    </row>
    <row r="420" spans="1:14" x14ac:dyDescent="0.3">
      <c r="A420" s="32"/>
      <c r="B420" s="31" t="s">
        <v>477</v>
      </c>
      <c r="C420" s="3" t="s">
        <v>480</v>
      </c>
      <c r="D420" s="17" t="s">
        <v>481</v>
      </c>
      <c r="E420" s="10" t="s">
        <v>60</v>
      </c>
      <c r="F420" s="32"/>
      <c r="G420" s="10"/>
      <c r="H420" s="24"/>
      <c r="I420" s="3"/>
      <c r="J420" s="24"/>
      <c r="K420" s="10"/>
      <c r="L420" s="10"/>
      <c r="M420" s="15" t="s">
        <v>33</v>
      </c>
      <c r="N420" s="7"/>
    </row>
    <row r="421" spans="1:14" x14ac:dyDescent="0.3">
      <c r="A421" s="32">
        <v>4</v>
      </c>
      <c r="B421" s="40" t="s">
        <v>543</v>
      </c>
      <c r="C421" s="41" t="s">
        <v>364</v>
      </c>
      <c r="D421" s="42" t="s">
        <v>365</v>
      </c>
      <c r="E421" s="32" t="s">
        <v>59</v>
      </c>
      <c r="F421" s="32"/>
      <c r="G421" s="10"/>
      <c r="H421" s="24"/>
      <c r="I421" s="3"/>
      <c r="J421" s="24" t="s">
        <v>33</v>
      </c>
      <c r="K421" s="10"/>
      <c r="L421" s="10"/>
      <c r="M421" s="10"/>
      <c r="N421" s="3"/>
    </row>
    <row r="422" spans="1:14" x14ac:dyDescent="0.3">
      <c r="A422" s="32"/>
      <c r="B422" s="31" t="s">
        <v>483</v>
      </c>
      <c r="C422" s="3" t="s">
        <v>484</v>
      </c>
      <c r="D422" s="17" t="s">
        <v>485</v>
      </c>
      <c r="E422" s="10" t="s">
        <v>59</v>
      </c>
      <c r="F422" s="32"/>
      <c r="G422" s="10"/>
      <c r="H422" s="24"/>
      <c r="I422" s="3"/>
      <c r="J422" s="24"/>
      <c r="K422" s="10"/>
      <c r="L422" s="10"/>
      <c r="M422" s="24" t="s">
        <v>33</v>
      </c>
      <c r="N422" s="3"/>
    </row>
    <row r="423" spans="1:14" x14ac:dyDescent="0.3">
      <c r="A423" s="32"/>
      <c r="B423" s="31" t="s">
        <v>486</v>
      </c>
      <c r="C423" s="3" t="s">
        <v>487</v>
      </c>
      <c r="D423" s="17" t="s">
        <v>488</v>
      </c>
      <c r="E423" s="10" t="s">
        <v>83</v>
      </c>
      <c r="F423" s="32"/>
      <c r="G423" s="10"/>
      <c r="H423" s="24"/>
      <c r="I423" s="3"/>
      <c r="J423" s="24"/>
      <c r="K423" s="10"/>
      <c r="L423" s="10"/>
      <c r="M423" s="24" t="s">
        <v>33</v>
      </c>
      <c r="N423" s="3"/>
    </row>
    <row r="424" spans="1:14" x14ac:dyDescent="0.3">
      <c r="A424" s="32">
        <v>5</v>
      </c>
      <c r="B424" s="40" t="s">
        <v>489</v>
      </c>
      <c r="C424" s="41" t="s">
        <v>490</v>
      </c>
      <c r="D424" s="42" t="s">
        <v>491</v>
      </c>
      <c r="E424" s="32" t="s">
        <v>59</v>
      </c>
      <c r="F424" s="112"/>
      <c r="G424" s="10"/>
      <c r="H424" s="24"/>
      <c r="I424" s="3"/>
      <c r="J424" s="24" t="s">
        <v>33</v>
      </c>
      <c r="K424" s="10"/>
      <c r="L424" s="10"/>
      <c r="M424" s="10"/>
      <c r="N424" s="7"/>
    </row>
    <row r="425" spans="1:14" x14ac:dyDescent="0.3">
      <c r="A425" s="33"/>
      <c r="B425" s="31" t="s">
        <v>492</v>
      </c>
      <c r="C425" s="21" t="s">
        <v>493</v>
      </c>
      <c r="D425" s="22" t="s">
        <v>494</v>
      </c>
      <c r="E425" s="10" t="s">
        <v>59</v>
      </c>
      <c r="F425" s="33"/>
      <c r="G425" s="19"/>
      <c r="H425" s="25"/>
      <c r="I425" s="21"/>
      <c r="J425" s="24"/>
      <c r="K425" s="19"/>
      <c r="L425" s="58"/>
      <c r="M425" s="24" t="s">
        <v>33</v>
      </c>
      <c r="N425" s="28"/>
    </row>
    <row r="426" spans="1:14" x14ac:dyDescent="0.3">
      <c r="A426" s="33"/>
      <c r="B426" s="31" t="s">
        <v>495</v>
      </c>
      <c r="C426" s="21" t="s">
        <v>496</v>
      </c>
      <c r="D426" s="22" t="s">
        <v>497</v>
      </c>
      <c r="E426" s="10" t="s">
        <v>83</v>
      </c>
      <c r="F426" s="33"/>
      <c r="G426" s="19"/>
      <c r="H426" s="25"/>
      <c r="I426" s="21"/>
      <c r="J426" s="24"/>
      <c r="K426" s="19"/>
      <c r="L426" s="58"/>
      <c r="M426" s="24" t="s">
        <v>33</v>
      </c>
      <c r="N426" s="28"/>
    </row>
    <row r="427" spans="1:14" x14ac:dyDescent="0.3">
      <c r="A427" s="33"/>
      <c r="B427" s="31" t="s">
        <v>498</v>
      </c>
      <c r="C427" s="21" t="s">
        <v>499</v>
      </c>
      <c r="D427" s="22" t="s">
        <v>500</v>
      </c>
      <c r="E427" s="10" t="s">
        <v>67</v>
      </c>
      <c r="F427" s="33"/>
      <c r="G427" s="19"/>
      <c r="H427" s="25"/>
      <c r="I427" s="21"/>
      <c r="J427" s="24"/>
      <c r="K427" s="19"/>
      <c r="L427" s="58"/>
      <c r="M427" s="24" t="s">
        <v>33</v>
      </c>
      <c r="N427" s="28"/>
    </row>
    <row r="428" spans="1:14" ht="14.5" thickBot="1" x14ac:dyDescent="0.35">
      <c r="A428" s="33">
        <v>6</v>
      </c>
      <c r="B428" s="43" t="s">
        <v>501</v>
      </c>
      <c r="C428" s="44" t="s">
        <v>558</v>
      </c>
      <c r="D428" s="44" t="s">
        <v>559</v>
      </c>
      <c r="E428" s="127" t="s">
        <v>49</v>
      </c>
      <c r="F428" s="5"/>
      <c r="G428" s="11"/>
      <c r="H428" s="16"/>
      <c r="I428" s="8"/>
      <c r="J428" s="16" t="s">
        <v>33</v>
      </c>
      <c r="K428" s="11"/>
      <c r="L428" s="60"/>
      <c r="M428" s="11"/>
      <c r="N428" s="11"/>
    </row>
    <row r="429" spans="1:14" ht="14.5" thickTop="1" x14ac:dyDescent="0.3">
      <c r="A429" s="166" t="s">
        <v>32</v>
      </c>
      <c r="B429" s="166"/>
      <c r="C429" s="166"/>
      <c r="D429" s="166"/>
      <c r="E429" s="166"/>
      <c r="F429" s="61"/>
      <c r="G429" s="51">
        <f t="shared" ref="G429:N429" si="24">COUNTA(G414:G428)</f>
        <v>0</v>
      </c>
      <c r="H429" s="51">
        <f t="shared" si="24"/>
        <v>1</v>
      </c>
      <c r="I429" s="51">
        <f t="shared" si="24"/>
        <v>1</v>
      </c>
      <c r="J429" s="51">
        <f t="shared" si="24"/>
        <v>4</v>
      </c>
      <c r="K429" s="51">
        <f t="shared" si="24"/>
        <v>2</v>
      </c>
      <c r="L429" s="51">
        <f t="shared" si="24"/>
        <v>0</v>
      </c>
      <c r="M429" s="51">
        <f t="shared" si="24"/>
        <v>7</v>
      </c>
      <c r="N429" s="51">
        <f t="shared" si="24"/>
        <v>1</v>
      </c>
    </row>
    <row r="430" spans="1:14" x14ac:dyDescent="0.3">
      <c r="D430" s="2"/>
      <c r="E430" s="2"/>
      <c r="F430" s="2"/>
    </row>
    <row r="431" spans="1:14" x14ac:dyDescent="0.3">
      <c r="D431" s="55" t="s">
        <v>255</v>
      </c>
    </row>
    <row r="432" spans="1:14" x14ac:dyDescent="0.3">
      <c r="D432" s="55" t="s">
        <v>6</v>
      </c>
      <c r="F432" s="2"/>
      <c r="G432" s="154" t="s">
        <v>32</v>
      </c>
      <c r="H432" s="154"/>
      <c r="I432" s="154" t="s">
        <v>263</v>
      </c>
      <c r="J432" s="154"/>
      <c r="K432" s="154" t="s">
        <v>264</v>
      </c>
      <c r="L432" s="154"/>
      <c r="M432" s="154" t="s">
        <v>84</v>
      </c>
      <c r="N432" s="154"/>
    </row>
    <row r="433" spans="1:14" x14ac:dyDescent="0.3">
      <c r="D433" s="53" t="s">
        <v>256</v>
      </c>
      <c r="F433" s="62"/>
      <c r="H433" s="54">
        <v>0</v>
      </c>
      <c r="J433" s="62">
        <f>G429</f>
        <v>0</v>
      </c>
      <c r="K433" s="63"/>
      <c r="L433" s="62">
        <f t="shared" ref="L433:L439" si="25">H433-J433</f>
        <v>0</v>
      </c>
      <c r="N433" s="63">
        <v>0</v>
      </c>
    </row>
    <row r="434" spans="1:14" x14ac:dyDescent="0.3">
      <c r="D434" s="53" t="s">
        <v>257</v>
      </c>
      <c r="F434" s="62"/>
      <c r="H434" s="54">
        <v>1</v>
      </c>
      <c r="J434" s="62">
        <f>H429</f>
        <v>1</v>
      </c>
      <c r="K434" s="63"/>
      <c r="L434" s="62">
        <f t="shared" si="25"/>
        <v>0</v>
      </c>
      <c r="N434" s="63">
        <v>1</v>
      </c>
    </row>
    <row r="435" spans="1:14" x14ac:dyDescent="0.3">
      <c r="C435" s="62"/>
      <c r="D435" s="53" t="s">
        <v>258</v>
      </c>
      <c r="F435" s="62"/>
      <c r="H435" s="54">
        <v>1</v>
      </c>
      <c r="J435" s="62">
        <v>0</v>
      </c>
      <c r="K435" s="63"/>
      <c r="L435" s="62">
        <f t="shared" si="25"/>
        <v>1</v>
      </c>
      <c r="N435" s="63">
        <v>0</v>
      </c>
    </row>
    <row r="436" spans="1:14" x14ac:dyDescent="0.3">
      <c r="D436" s="53" t="s">
        <v>259</v>
      </c>
      <c r="F436" s="62"/>
      <c r="H436" s="54">
        <v>4</v>
      </c>
      <c r="J436" s="62">
        <f>J429</f>
        <v>4</v>
      </c>
      <c r="K436" s="63"/>
      <c r="L436" s="62">
        <f t="shared" si="25"/>
        <v>0</v>
      </c>
      <c r="N436" s="63">
        <v>1</v>
      </c>
    </row>
    <row r="437" spans="1:14" x14ac:dyDescent="0.3">
      <c r="D437" s="53" t="s">
        <v>260</v>
      </c>
      <c r="F437" s="62"/>
      <c r="H437" s="54">
        <v>2</v>
      </c>
      <c r="J437" s="62">
        <f>K429</f>
        <v>2</v>
      </c>
      <c r="K437" s="63"/>
      <c r="L437" s="62">
        <f t="shared" si="25"/>
        <v>0</v>
      </c>
      <c r="N437" s="63">
        <v>0</v>
      </c>
    </row>
    <row r="438" spans="1:14" x14ac:dyDescent="0.3">
      <c r="D438" s="53" t="s">
        <v>261</v>
      </c>
      <c r="F438" s="62"/>
      <c r="H438" s="54">
        <v>0</v>
      </c>
      <c r="J438" s="62">
        <f>L429</f>
        <v>0</v>
      </c>
      <c r="K438" s="63"/>
      <c r="L438" s="62">
        <f t="shared" si="25"/>
        <v>0</v>
      </c>
      <c r="N438" s="63">
        <v>0</v>
      </c>
    </row>
    <row r="439" spans="1:14" x14ac:dyDescent="0.3">
      <c r="D439" s="53" t="s">
        <v>262</v>
      </c>
      <c r="F439" s="62"/>
      <c r="H439" s="54">
        <v>7</v>
      </c>
      <c r="J439" s="62">
        <f>M429</f>
        <v>7</v>
      </c>
      <c r="K439" s="63"/>
      <c r="L439" s="62">
        <f t="shared" si="25"/>
        <v>0</v>
      </c>
      <c r="N439" s="63">
        <v>0</v>
      </c>
    </row>
    <row r="441" spans="1:14" x14ac:dyDescent="0.3">
      <c r="C441" s="119"/>
      <c r="D441" s="120"/>
      <c r="E441" s="120"/>
    </row>
    <row r="442" spans="1:14" x14ac:dyDescent="0.3">
      <c r="A442" s="71" t="s">
        <v>1107</v>
      </c>
      <c r="B442" s="71"/>
      <c r="C442" s="119"/>
    </row>
    <row r="443" spans="1:14" x14ac:dyDescent="0.3">
      <c r="A443" s="2"/>
      <c r="C443" s="119"/>
    </row>
    <row r="444" spans="1:14" x14ac:dyDescent="0.3">
      <c r="A444" s="158" t="s">
        <v>1</v>
      </c>
      <c r="B444" s="158" t="s">
        <v>2</v>
      </c>
      <c r="C444" s="158" t="s">
        <v>3</v>
      </c>
      <c r="D444" s="158" t="s">
        <v>4</v>
      </c>
      <c r="E444" s="158" t="s">
        <v>5</v>
      </c>
      <c r="F444" s="155" t="s">
        <v>942</v>
      </c>
      <c r="G444" s="158" t="s">
        <v>6</v>
      </c>
      <c r="H444" s="158"/>
      <c r="I444" s="158"/>
      <c r="J444" s="158"/>
      <c r="K444" s="158"/>
      <c r="L444" s="158"/>
      <c r="M444" s="158"/>
      <c r="N444" s="155" t="s">
        <v>7</v>
      </c>
    </row>
    <row r="445" spans="1:14" ht="14.5" thickBot="1" x14ac:dyDescent="0.35">
      <c r="A445" s="159"/>
      <c r="B445" s="159"/>
      <c r="C445" s="159"/>
      <c r="D445" s="159"/>
      <c r="E445" s="159"/>
      <c r="F445" s="156"/>
      <c r="G445" s="5" t="s">
        <v>8</v>
      </c>
      <c r="H445" s="5" t="s">
        <v>9</v>
      </c>
      <c r="I445" s="5" t="s">
        <v>10</v>
      </c>
      <c r="J445" s="5" t="s">
        <v>11</v>
      </c>
      <c r="K445" s="5" t="s">
        <v>12</v>
      </c>
      <c r="L445" s="5" t="s">
        <v>13</v>
      </c>
      <c r="M445" s="5" t="s">
        <v>14</v>
      </c>
      <c r="N445" s="156"/>
    </row>
    <row r="446" spans="1:14" ht="14.5" thickTop="1" x14ac:dyDescent="0.3">
      <c r="A446" s="36">
        <v>1</v>
      </c>
      <c r="B446" s="37" t="s">
        <v>15</v>
      </c>
      <c r="C446" s="38" t="s">
        <v>1175</v>
      </c>
      <c r="D446" s="39" t="s">
        <v>1181</v>
      </c>
      <c r="E446" s="32" t="s">
        <v>72</v>
      </c>
      <c r="F446" s="36"/>
      <c r="G446" s="15"/>
      <c r="H446" s="15" t="s">
        <v>33</v>
      </c>
      <c r="I446" s="9"/>
      <c r="J446" s="9"/>
      <c r="K446" s="9"/>
      <c r="L446" s="9"/>
      <c r="M446" s="9"/>
      <c r="N446" s="10"/>
    </row>
    <row r="447" spans="1:14" x14ac:dyDescent="0.3">
      <c r="A447" s="32">
        <v>2</v>
      </c>
      <c r="B447" s="40" t="s">
        <v>16</v>
      </c>
      <c r="C447" s="38" t="s">
        <v>954</v>
      </c>
      <c r="D447" s="39" t="s">
        <v>504</v>
      </c>
      <c r="E447" s="32" t="s">
        <v>49</v>
      </c>
      <c r="F447" s="32"/>
      <c r="G447" s="10"/>
      <c r="H447" s="15"/>
      <c r="I447" s="15" t="s">
        <v>33</v>
      </c>
      <c r="J447" s="10"/>
      <c r="K447" s="10"/>
      <c r="L447" s="10"/>
      <c r="M447" s="10"/>
      <c r="N447" s="7" t="s">
        <v>84</v>
      </c>
    </row>
    <row r="448" spans="1:14" x14ac:dyDescent="0.3">
      <c r="A448" s="10"/>
      <c r="B448" s="31" t="s">
        <v>164</v>
      </c>
      <c r="C448" s="3" t="s">
        <v>1035</v>
      </c>
      <c r="D448" s="17" t="s">
        <v>1036</v>
      </c>
      <c r="E448" s="10" t="s">
        <v>59</v>
      </c>
      <c r="F448" s="10"/>
      <c r="G448" s="10"/>
      <c r="H448" s="15"/>
      <c r="I448" s="10"/>
      <c r="J448" s="10"/>
      <c r="K448" s="15" t="s">
        <v>33</v>
      </c>
      <c r="L448" s="10"/>
      <c r="M448" s="10"/>
      <c r="N448" s="7" t="s">
        <v>84</v>
      </c>
    </row>
    <row r="449" spans="1:14" x14ac:dyDescent="0.3">
      <c r="A449" s="10"/>
      <c r="B449" s="31" t="s">
        <v>505</v>
      </c>
      <c r="C449" s="3" t="s">
        <v>1037</v>
      </c>
      <c r="D449" s="17" t="s">
        <v>1038</v>
      </c>
      <c r="E449" s="10" t="s">
        <v>59</v>
      </c>
      <c r="F449" s="10"/>
      <c r="G449" s="10"/>
      <c r="H449" s="15"/>
      <c r="I449" s="10"/>
      <c r="J449" s="10"/>
      <c r="K449" s="15" t="s">
        <v>33</v>
      </c>
      <c r="L449" s="10"/>
      <c r="M449" s="9"/>
      <c r="N449" s="7" t="s">
        <v>84</v>
      </c>
    </row>
    <row r="450" spans="1:14" x14ac:dyDescent="0.3">
      <c r="A450" s="32">
        <v>3</v>
      </c>
      <c r="B450" s="40" t="s">
        <v>510</v>
      </c>
      <c r="C450" s="2" t="s">
        <v>1217</v>
      </c>
      <c r="D450" s="41" t="s">
        <v>1218</v>
      </c>
      <c r="E450" s="32" t="s">
        <v>59</v>
      </c>
      <c r="F450" s="32"/>
      <c r="G450" s="10"/>
      <c r="H450" s="24"/>
      <c r="I450" s="3"/>
      <c r="J450" s="24" t="s">
        <v>33</v>
      </c>
      <c r="K450" s="10"/>
      <c r="L450" s="10"/>
      <c r="M450" s="10"/>
      <c r="N450" s="7" t="s">
        <v>84</v>
      </c>
    </row>
    <row r="451" spans="1:14" x14ac:dyDescent="0.3">
      <c r="A451" s="32">
        <v>4</v>
      </c>
      <c r="B451" s="40" t="s">
        <v>509</v>
      </c>
      <c r="C451" s="41" t="s">
        <v>1039</v>
      </c>
      <c r="D451" s="42" t="s">
        <v>1040</v>
      </c>
      <c r="E451" s="32" t="s">
        <v>72</v>
      </c>
      <c r="F451" s="32"/>
      <c r="G451" s="10"/>
      <c r="H451" s="24"/>
      <c r="I451" s="3"/>
      <c r="J451" s="24" t="s">
        <v>33</v>
      </c>
      <c r="K451" s="10"/>
      <c r="L451" s="10"/>
      <c r="M451" s="10"/>
      <c r="N451" s="7" t="s">
        <v>84</v>
      </c>
    </row>
    <row r="452" spans="1:14" x14ac:dyDescent="0.3">
      <c r="A452" s="32">
        <v>5</v>
      </c>
      <c r="B452" s="40" t="s">
        <v>506</v>
      </c>
      <c r="C452" s="2" t="s">
        <v>1215</v>
      </c>
      <c r="D452" s="41" t="s">
        <v>1216</v>
      </c>
      <c r="E452" s="32" t="s">
        <v>49</v>
      </c>
      <c r="F452" s="10"/>
      <c r="G452" s="10"/>
      <c r="H452" s="24"/>
      <c r="I452" s="10"/>
      <c r="J452" s="24" t="s">
        <v>33</v>
      </c>
      <c r="K452" s="15"/>
      <c r="L452" s="3"/>
      <c r="M452" s="24"/>
      <c r="N452" s="7"/>
    </row>
    <row r="453" spans="1:14" x14ac:dyDescent="0.3">
      <c r="A453" s="32">
        <v>6</v>
      </c>
      <c r="B453" s="40" t="s">
        <v>507</v>
      </c>
      <c r="C453" s="40" t="s">
        <v>1122</v>
      </c>
      <c r="D453" s="115" t="s">
        <v>1123</v>
      </c>
      <c r="E453" s="32" t="s">
        <v>67</v>
      </c>
      <c r="F453" s="32"/>
      <c r="G453" s="10"/>
      <c r="H453" s="24"/>
      <c r="I453" s="3"/>
      <c r="J453" s="24" t="s">
        <v>33</v>
      </c>
      <c r="K453" s="10"/>
      <c r="L453" s="10"/>
      <c r="M453" s="10"/>
      <c r="N453" s="7"/>
    </row>
    <row r="454" spans="1:14" x14ac:dyDescent="0.3">
      <c r="A454" s="32">
        <v>7</v>
      </c>
      <c r="B454" s="40" t="s">
        <v>508</v>
      </c>
      <c r="C454" s="41" t="s">
        <v>1095</v>
      </c>
      <c r="D454" s="42" t="s">
        <v>1096</v>
      </c>
      <c r="E454" s="32" t="s">
        <v>59</v>
      </c>
      <c r="F454" s="19"/>
      <c r="G454" s="19"/>
      <c r="H454" s="25"/>
      <c r="I454" s="21"/>
      <c r="J454" s="24" t="s">
        <v>33</v>
      </c>
      <c r="K454" s="15"/>
      <c r="L454" s="58"/>
      <c r="M454" s="25"/>
      <c r="N454" s="7" t="s">
        <v>84</v>
      </c>
    </row>
    <row r="455" spans="1:14" x14ac:dyDescent="0.3">
      <c r="A455" s="33">
        <v>8</v>
      </c>
      <c r="B455" s="40" t="s">
        <v>1013</v>
      </c>
      <c r="C455" s="44"/>
      <c r="D455" s="45"/>
      <c r="E455" s="32"/>
      <c r="F455" s="33"/>
      <c r="G455" s="19"/>
      <c r="H455" s="25"/>
      <c r="I455" s="21"/>
      <c r="J455" s="24"/>
      <c r="K455" s="24"/>
      <c r="L455" s="58"/>
      <c r="M455" s="19"/>
      <c r="N455" s="19"/>
    </row>
    <row r="456" spans="1:14" x14ac:dyDescent="0.3">
      <c r="A456" s="33"/>
      <c r="B456" s="40" t="s">
        <v>1041</v>
      </c>
      <c r="C456" s="44" t="s">
        <v>1042</v>
      </c>
      <c r="D456" s="45" t="s">
        <v>1043</v>
      </c>
      <c r="E456" s="32" t="s">
        <v>59</v>
      </c>
      <c r="F456" s="33"/>
      <c r="G456" s="19"/>
      <c r="H456" s="25"/>
      <c r="I456" s="21"/>
      <c r="J456" s="25"/>
      <c r="K456" s="15" t="s">
        <v>33</v>
      </c>
      <c r="L456" s="58"/>
      <c r="M456" s="19"/>
      <c r="N456" s="19" t="s">
        <v>84</v>
      </c>
    </row>
    <row r="457" spans="1:14" x14ac:dyDescent="0.3">
      <c r="A457" s="33"/>
      <c r="B457" s="40" t="s">
        <v>1044</v>
      </c>
      <c r="C457" s="44" t="s">
        <v>1045</v>
      </c>
      <c r="D457" s="45" t="s">
        <v>1046</v>
      </c>
      <c r="E457" s="32" t="s">
        <v>59</v>
      </c>
      <c r="F457" s="33"/>
      <c r="G457" s="19"/>
      <c r="H457" s="25"/>
      <c r="I457" s="21"/>
      <c r="J457" s="25"/>
      <c r="K457" s="15" t="s">
        <v>33</v>
      </c>
      <c r="L457" s="58"/>
      <c r="M457" s="19"/>
      <c r="N457" s="19" t="s">
        <v>84</v>
      </c>
    </row>
    <row r="458" spans="1:14" x14ac:dyDescent="0.3">
      <c r="A458" s="33"/>
      <c r="B458" s="40" t="s">
        <v>945</v>
      </c>
      <c r="C458" s="44"/>
      <c r="D458" s="45"/>
      <c r="E458" s="32"/>
      <c r="F458" s="33"/>
      <c r="G458" s="19"/>
      <c r="H458" s="25"/>
      <c r="I458" s="21"/>
      <c r="J458" s="25"/>
      <c r="K458" s="24"/>
      <c r="L458" s="58"/>
      <c r="M458" s="24" t="s">
        <v>33</v>
      </c>
      <c r="N458" s="19"/>
    </row>
    <row r="459" spans="1:14" x14ac:dyDescent="0.3">
      <c r="A459" s="33"/>
      <c r="B459" s="14" t="s">
        <v>992</v>
      </c>
      <c r="C459" s="21"/>
      <c r="D459" s="22"/>
      <c r="E459" s="10"/>
      <c r="F459" s="33"/>
      <c r="G459" s="19"/>
      <c r="H459" s="25"/>
      <c r="I459" s="21"/>
      <c r="J459" s="25"/>
      <c r="K459" s="24"/>
      <c r="L459" s="24"/>
      <c r="M459" s="24" t="s">
        <v>33</v>
      </c>
      <c r="N459" s="19"/>
    </row>
    <row r="460" spans="1:14" x14ac:dyDescent="0.3">
      <c r="A460" s="33"/>
      <c r="B460" s="14" t="s">
        <v>992</v>
      </c>
      <c r="C460" s="44"/>
      <c r="D460" s="45"/>
      <c r="E460" s="32"/>
      <c r="F460" s="33"/>
      <c r="G460" s="19"/>
      <c r="H460" s="25"/>
      <c r="I460" s="21"/>
      <c r="J460" s="25"/>
      <c r="K460" s="24"/>
      <c r="L460" s="58"/>
      <c r="M460" s="24" t="s">
        <v>33</v>
      </c>
      <c r="N460" s="19"/>
    </row>
    <row r="461" spans="1:14" ht="14.5" thickBot="1" x14ac:dyDescent="0.35">
      <c r="A461" s="33"/>
      <c r="B461" s="48" t="s">
        <v>993</v>
      </c>
      <c r="C461" s="21"/>
      <c r="D461" s="22"/>
      <c r="E461" s="10"/>
      <c r="F461" s="11"/>
      <c r="G461" s="11"/>
      <c r="H461" s="16"/>
      <c r="I461" s="8"/>
      <c r="J461" s="16"/>
      <c r="K461" s="16"/>
      <c r="L461" s="16"/>
      <c r="M461" s="16"/>
      <c r="N461" s="68"/>
    </row>
    <row r="462" spans="1:14" ht="14.5" thickTop="1" x14ac:dyDescent="0.3">
      <c r="A462" s="160" t="s">
        <v>32</v>
      </c>
      <c r="B462" s="161"/>
      <c r="C462" s="161"/>
      <c r="D462" s="161"/>
      <c r="E462" s="162"/>
      <c r="F462" s="61"/>
      <c r="G462" s="51">
        <f t="shared" ref="G462:N462" si="26">COUNTA(G446:G461)</f>
        <v>0</v>
      </c>
      <c r="H462" s="51">
        <f t="shared" si="26"/>
        <v>1</v>
      </c>
      <c r="I462" s="51">
        <f t="shared" si="26"/>
        <v>1</v>
      </c>
      <c r="J462" s="51">
        <f t="shared" si="26"/>
        <v>5</v>
      </c>
      <c r="K462" s="51">
        <f t="shared" si="26"/>
        <v>4</v>
      </c>
      <c r="L462" s="51">
        <f t="shared" si="26"/>
        <v>0</v>
      </c>
      <c r="M462" s="51">
        <f t="shared" si="26"/>
        <v>3</v>
      </c>
      <c r="N462" s="51">
        <f t="shared" si="26"/>
        <v>8</v>
      </c>
    </row>
    <row r="463" spans="1:14" ht="15" customHeight="1" x14ac:dyDescent="0.3">
      <c r="D463" s="2"/>
      <c r="E463" s="2"/>
      <c r="F463" s="2"/>
    </row>
    <row r="464" spans="1:14" x14ac:dyDescent="0.3">
      <c r="D464" s="55" t="s">
        <v>255</v>
      </c>
    </row>
    <row r="465" spans="1:14" x14ac:dyDescent="0.3">
      <c r="D465" s="55" t="s">
        <v>6</v>
      </c>
      <c r="F465" s="2"/>
      <c r="G465" s="154" t="s">
        <v>32</v>
      </c>
      <c r="H465" s="154"/>
      <c r="I465" s="163" t="s">
        <v>263</v>
      </c>
      <c r="J465" s="163"/>
      <c r="K465" s="154" t="s">
        <v>264</v>
      </c>
      <c r="L465" s="154"/>
      <c r="M465" s="154" t="s">
        <v>84</v>
      </c>
      <c r="N465" s="154"/>
    </row>
    <row r="466" spans="1:14" x14ac:dyDescent="0.3">
      <c r="D466" s="53" t="s">
        <v>256</v>
      </c>
      <c r="F466" s="62"/>
      <c r="H466" s="54">
        <v>0</v>
      </c>
      <c r="J466" s="62">
        <f>G462</f>
        <v>0</v>
      </c>
      <c r="K466" s="63"/>
      <c r="L466" s="62">
        <f t="shared" ref="L466:L472" si="27">H466-J466</f>
        <v>0</v>
      </c>
      <c r="N466" s="63">
        <v>0</v>
      </c>
    </row>
    <row r="467" spans="1:14" x14ac:dyDescent="0.3">
      <c r="D467" s="53" t="s">
        <v>257</v>
      </c>
      <c r="F467" s="62"/>
      <c r="H467" s="54">
        <v>1</v>
      </c>
      <c r="J467" s="62">
        <f>H462</f>
        <v>1</v>
      </c>
      <c r="K467" s="63"/>
      <c r="L467" s="62">
        <f t="shared" si="27"/>
        <v>0</v>
      </c>
      <c r="N467" s="63">
        <v>0</v>
      </c>
    </row>
    <row r="468" spans="1:14" x14ac:dyDescent="0.3">
      <c r="D468" s="53" t="s">
        <v>258</v>
      </c>
      <c r="F468" s="62"/>
      <c r="H468" s="54">
        <v>1</v>
      </c>
      <c r="J468" s="62">
        <v>1</v>
      </c>
      <c r="K468" s="63"/>
      <c r="L468" s="62">
        <f t="shared" si="27"/>
        <v>0</v>
      </c>
      <c r="N468" s="63">
        <v>1</v>
      </c>
    </row>
    <row r="469" spans="1:14" x14ac:dyDescent="0.3">
      <c r="D469" s="53" t="s">
        <v>259</v>
      </c>
      <c r="F469" s="62"/>
      <c r="H469" s="54">
        <v>5</v>
      </c>
      <c r="J469" s="62">
        <f>J462</f>
        <v>5</v>
      </c>
      <c r="K469" s="63"/>
      <c r="L469" s="62">
        <f t="shared" si="27"/>
        <v>0</v>
      </c>
      <c r="N469" s="63">
        <v>3</v>
      </c>
    </row>
    <row r="470" spans="1:14" x14ac:dyDescent="0.3">
      <c r="D470" s="53" t="s">
        <v>260</v>
      </c>
      <c r="F470" s="62"/>
      <c r="H470" s="54">
        <v>4</v>
      </c>
      <c r="J470" s="62">
        <v>4</v>
      </c>
      <c r="K470" s="63"/>
      <c r="L470" s="62">
        <f t="shared" si="27"/>
        <v>0</v>
      </c>
      <c r="N470" s="63">
        <v>4</v>
      </c>
    </row>
    <row r="471" spans="1:14" x14ac:dyDescent="0.3">
      <c r="D471" s="53" t="s">
        <v>261</v>
      </c>
      <c r="F471" s="62"/>
      <c r="H471" s="54">
        <v>2</v>
      </c>
      <c r="J471" s="62">
        <v>2</v>
      </c>
      <c r="K471" s="63"/>
      <c r="L471" s="62">
        <f t="shared" si="27"/>
        <v>0</v>
      </c>
      <c r="N471" s="63">
        <v>2</v>
      </c>
    </row>
    <row r="472" spans="1:14" x14ac:dyDescent="0.3">
      <c r="D472" s="53" t="s">
        <v>262</v>
      </c>
      <c r="F472" s="62"/>
      <c r="H472" s="54">
        <v>12</v>
      </c>
      <c r="J472" s="62">
        <f>M462</f>
        <v>3</v>
      </c>
      <c r="K472" s="63"/>
      <c r="L472" s="62">
        <f t="shared" si="27"/>
        <v>9</v>
      </c>
      <c r="N472" s="63">
        <v>0</v>
      </c>
    </row>
    <row r="475" spans="1:14" x14ac:dyDescent="0.3">
      <c r="A475" s="2" t="s">
        <v>511</v>
      </c>
    </row>
    <row r="477" spans="1:14" x14ac:dyDescent="0.3">
      <c r="A477" s="158" t="s">
        <v>1</v>
      </c>
      <c r="B477" s="164" t="s">
        <v>2</v>
      </c>
      <c r="C477" s="158" t="s">
        <v>3</v>
      </c>
      <c r="D477" s="158" t="s">
        <v>4</v>
      </c>
      <c r="E477" s="158" t="s">
        <v>5</v>
      </c>
      <c r="F477" s="155" t="s">
        <v>942</v>
      </c>
      <c r="G477" s="158" t="s">
        <v>6</v>
      </c>
      <c r="H477" s="158"/>
      <c r="I477" s="158"/>
      <c r="J477" s="158"/>
      <c r="K477" s="158"/>
      <c r="L477" s="158"/>
      <c r="M477" s="158"/>
      <c r="N477" s="155" t="s">
        <v>7</v>
      </c>
    </row>
    <row r="478" spans="1:14" ht="14.5" thickBot="1" x14ac:dyDescent="0.35">
      <c r="A478" s="159"/>
      <c r="B478" s="165"/>
      <c r="C478" s="159"/>
      <c r="D478" s="159"/>
      <c r="E478" s="159"/>
      <c r="F478" s="156"/>
      <c r="G478" s="5" t="s">
        <v>8</v>
      </c>
      <c r="H478" s="5" t="s">
        <v>9</v>
      </c>
      <c r="I478" s="5" t="s">
        <v>10</v>
      </c>
      <c r="J478" s="5" t="s">
        <v>11</v>
      </c>
      <c r="K478" s="5" t="s">
        <v>12</v>
      </c>
      <c r="L478" s="5" t="s">
        <v>13</v>
      </c>
      <c r="M478" s="5" t="s">
        <v>14</v>
      </c>
      <c r="N478" s="156"/>
    </row>
    <row r="479" spans="1:14" ht="14.5" thickTop="1" x14ac:dyDescent="0.3">
      <c r="A479" s="36">
        <v>1</v>
      </c>
      <c r="B479" s="37" t="s">
        <v>15</v>
      </c>
      <c r="C479" s="41" t="s">
        <v>1188</v>
      </c>
      <c r="D479" s="42" t="s">
        <v>1189</v>
      </c>
      <c r="E479" s="32" t="s">
        <v>72</v>
      </c>
      <c r="F479" s="36"/>
      <c r="G479" s="15"/>
      <c r="H479" s="15" t="s">
        <v>33</v>
      </c>
      <c r="I479" s="9"/>
      <c r="J479" s="9"/>
      <c r="K479" s="9"/>
      <c r="L479" s="9"/>
      <c r="M479" s="9"/>
      <c r="N479" s="7" t="s">
        <v>84</v>
      </c>
    </row>
    <row r="480" spans="1:14" x14ac:dyDescent="0.3">
      <c r="A480" s="32">
        <v>2</v>
      </c>
      <c r="B480" s="40" t="s">
        <v>16</v>
      </c>
      <c r="C480" s="41" t="s">
        <v>1188</v>
      </c>
      <c r="D480" s="42" t="s">
        <v>1189</v>
      </c>
      <c r="E480" s="32" t="s">
        <v>72</v>
      </c>
      <c r="F480" s="32"/>
      <c r="G480" s="10"/>
      <c r="H480" s="15"/>
      <c r="I480" s="15" t="s">
        <v>33</v>
      </c>
      <c r="J480" s="10"/>
      <c r="K480" s="10"/>
      <c r="L480" s="10"/>
      <c r="M480" s="10"/>
      <c r="N480" s="3"/>
    </row>
    <row r="481" spans="1:14" x14ac:dyDescent="0.3">
      <c r="A481" s="10"/>
      <c r="B481" s="31" t="s">
        <v>164</v>
      </c>
      <c r="C481" s="3" t="s">
        <v>1209</v>
      </c>
      <c r="D481" s="17" t="s">
        <v>251</v>
      </c>
      <c r="E481" s="10" t="s">
        <v>59</v>
      </c>
      <c r="F481" s="10"/>
      <c r="G481" s="10"/>
      <c r="H481" s="15"/>
      <c r="I481" s="10"/>
      <c r="J481" s="10"/>
      <c r="K481" s="15" t="s">
        <v>33</v>
      </c>
      <c r="L481" s="10"/>
      <c r="M481" s="10"/>
      <c r="N481" s="7"/>
    </row>
    <row r="482" spans="1:14" x14ac:dyDescent="0.3">
      <c r="A482" s="10"/>
      <c r="B482" s="31" t="s">
        <v>512</v>
      </c>
      <c r="C482" s="3" t="s">
        <v>513</v>
      </c>
      <c r="D482" s="17" t="s">
        <v>514</v>
      </c>
      <c r="E482" s="10" t="s">
        <v>60</v>
      </c>
      <c r="F482" s="10"/>
      <c r="G482" s="10"/>
      <c r="H482" s="15"/>
      <c r="I482" s="10"/>
      <c r="J482" s="10"/>
      <c r="K482" s="15" t="s">
        <v>33</v>
      </c>
      <c r="L482" s="10"/>
      <c r="M482" s="15"/>
      <c r="N482" s="7" t="s">
        <v>84</v>
      </c>
    </row>
    <row r="483" spans="1:14" x14ac:dyDescent="0.3">
      <c r="A483" s="32">
        <v>3</v>
      </c>
      <c r="B483" s="40" t="s">
        <v>515</v>
      </c>
      <c r="C483" s="41" t="s">
        <v>516</v>
      </c>
      <c r="D483" s="42" t="s">
        <v>517</v>
      </c>
      <c r="E483" s="32" t="s">
        <v>59</v>
      </c>
      <c r="F483" s="32"/>
      <c r="G483" s="10"/>
      <c r="H483" s="24"/>
      <c r="I483" s="3"/>
      <c r="J483" s="24" t="s">
        <v>33</v>
      </c>
      <c r="K483" s="10"/>
      <c r="L483" s="10"/>
      <c r="M483" s="10"/>
      <c r="N483" s="7"/>
    </row>
    <row r="484" spans="1:14" x14ac:dyDescent="0.3">
      <c r="A484" s="19"/>
      <c r="B484" s="48" t="s">
        <v>520</v>
      </c>
      <c r="C484" s="3"/>
      <c r="D484" s="17"/>
      <c r="E484" s="10"/>
      <c r="F484" s="10"/>
      <c r="G484" s="10"/>
      <c r="H484" s="24"/>
      <c r="I484" s="10"/>
      <c r="J484" s="10"/>
      <c r="K484" s="24"/>
      <c r="L484" s="3"/>
      <c r="M484" s="24" t="s">
        <v>33</v>
      </c>
      <c r="N484" s="21"/>
    </row>
    <row r="485" spans="1:14" x14ac:dyDescent="0.3">
      <c r="A485" s="19"/>
      <c r="B485" s="48" t="s">
        <v>520</v>
      </c>
      <c r="C485" s="3" t="s">
        <v>521</v>
      </c>
      <c r="D485" s="17" t="s">
        <v>522</v>
      </c>
      <c r="E485" s="10" t="s">
        <v>67</v>
      </c>
      <c r="F485" s="10"/>
      <c r="G485" s="10"/>
      <c r="H485" s="24"/>
      <c r="I485" s="10"/>
      <c r="J485" s="10"/>
      <c r="K485" s="24"/>
      <c r="L485" s="3"/>
      <c r="M485" s="24" t="s">
        <v>33</v>
      </c>
      <c r="N485" s="21"/>
    </row>
    <row r="486" spans="1:14" x14ac:dyDescent="0.3">
      <c r="A486" s="32">
        <v>4</v>
      </c>
      <c r="B486" s="40" t="s">
        <v>523</v>
      </c>
      <c r="C486" s="41" t="s">
        <v>524</v>
      </c>
      <c r="D486" s="42" t="s">
        <v>525</v>
      </c>
      <c r="E486" s="32" t="s">
        <v>59</v>
      </c>
      <c r="F486" s="32"/>
      <c r="G486" s="10"/>
      <c r="H486" s="24"/>
      <c r="I486" s="3"/>
      <c r="J486" s="24" t="s">
        <v>33</v>
      </c>
      <c r="K486" s="10"/>
      <c r="L486" s="10"/>
      <c r="M486" s="10"/>
      <c r="N486" s="3"/>
    </row>
    <row r="487" spans="1:14" x14ac:dyDescent="0.3">
      <c r="A487" s="10"/>
      <c r="B487" s="48" t="s">
        <v>526</v>
      </c>
      <c r="C487" s="3" t="s">
        <v>527</v>
      </c>
      <c r="D487" s="17" t="s">
        <v>528</v>
      </c>
      <c r="E487" s="10" t="s">
        <v>59</v>
      </c>
      <c r="F487" s="10"/>
      <c r="G487" s="10"/>
      <c r="H487" s="24"/>
      <c r="I487" s="10"/>
      <c r="J487" s="10"/>
      <c r="K487" s="24"/>
      <c r="L487" s="3"/>
      <c r="M487" s="24" t="s">
        <v>33</v>
      </c>
      <c r="N487" s="3"/>
    </row>
    <row r="488" spans="1:14" x14ac:dyDescent="0.3">
      <c r="A488" s="32">
        <v>5</v>
      </c>
      <c r="B488" s="40" t="s">
        <v>529</v>
      </c>
      <c r="C488" s="44" t="s">
        <v>530</v>
      </c>
      <c r="D488" s="45" t="s">
        <v>531</v>
      </c>
      <c r="E488" s="32" t="s">
        <v>67</v>
      </c>
      <c r="F488" s="32"/>
      <c r="G488" s="10"/>
      <c r="H488" s="24"/>
      <c r="I488" s="3"/>
      <c r="J488" s="24" t="s">
        <v>33</v>
      </c>
      <c r="K488" s="10"/>
      <c r="L488" s="10"/>
      <c r="M488" s="10"/>
      <c r="N488" s="3"/>
    </row>
    <row r="489" spans="1:14" x14ac:dyDescent="0.3">
      <c r="A489" s="33"/>
      <c r="B489" s="59" t="s">
        <v>544</v>
      </c>
      <c r="C489" s="21" t="s">
        <v>1246</v>
      </c>
      <c r="D489" s="22" t="s">
        <v>1247</v>
      </c>
      <c r="E489" s="10" t="s">
        <v>60</v>
      </c>
      <c r="F489" s="19"/>
      <c r="G489" s="19"/>
      <c r="H489" s="25"/>
      <c r="I489" s="21"/>
      <c r="J489" s="25"/>
      <c r="K489" s="24" t="s">
        <v>33</v>
      </c>
      <c r="L489" s="58"/>
      <c r="M489" s="24"/>
      <c r="N489" s="21"/>
    </row>
    <row r="490" spans="1:14" x14ac:dyDescent="0.3">
      <c r="A490" s="33"/>
      <c r="B490" s="105" t="s">
        <v>545</v>
      </c>
      <c r="C490" s="21" t="s">
        <v>532</v>
      </c>
      <c r="D490" s="22" t="s">
        <v>533</v>
      </c>
      <c r="E490" s="10" t="s">
        <v>59</v>
      </c>
      <c r="F490" s="19"/>
      <c r="G490" s="19"/>
      <c r="H490" s="25"/>
      <c r="I490" s="21"/>
      <c r="J490" s="24"/>
      <c r="K490" s="24" t="s">
        <v>33</v>
      </c>
      <c r="L490" s="58"/>
      <c r="M490" s="24"/>
      <c r="N490" s="28" t="s">
        <v>84</v>
      </c>
    </row>
    <row r="491" spans="1:14" x14ac:dyDescent="0.3">
      <c r="A491" s="33">
        <v>6</v>
      </c>
      <c r="B491" s="40" t="s">
        <v>534</v>
      </c>
      <c r="C491" s="44" t="s">
        <v>535</v>
      </c>
      <c r="D491" s="45" t="s">
        <v>536</v>
      </c>
      <c r="E491" s="32" t="s">
        <v>59</v>
      </c>
      <c r="F491" s="21"/>
      <c r="G491" s="19"/>
      <c r="H491" s="25"/>
      <c r="I491" s="21"/>
      <c r="J491" s="24" t="s">
        <v>33</v>
      </c>
      <c r="K491" s="19"/>
      <c r="L491" s="58"/>
      <c r="M491" s="10"/>
      <c r="N491" s="21"/>
    </row>
    <row r="492" spans="1:14" x14ac:dyDescent="0.3">
      <c r="A492" s="33"/>
      <c r="B492" s="105" t="s">
        <v>955</v>
      </c>
      <c r="C492" s="21" t="s">
        <v>537</v>
      </c>
      <c r="D492" s="22" t="s">
        <v>538</v>
      </c>
      <c r="E492" s="10" t="s">
        <v>60</v>
      </c>
      <c r="F492" s="19"/>
      <c r="G492" s="19"/>
      <c r="H492" s="25"/>
      <c r="I492" s="21"/>
      <c r="J492" s="25"/>
      <c r="K492" s="24" t="s">
        <v>33</v>
      </c>
      <c r="L492" s="3"/>
      <c r="M492" s="3"/>
      <c r="N492" s="21"/>
    </row>
    <row r="493" spans="1:14" x14ac:dyDescent="0.3">
      <c r="A493" s="33"/>
      <c r="B493" s="105" t="s">
        <v>956</v>
      </c>
      <c r="C493" s="21" t="s">
        <v>978</v>
      </c>
      <c r="D493" s="22" t="s">
        <v>982</v>
      </c>
      <c r="E493" s="19" t="s">
        <v>83</v>
      </c>
      <c r="F493" s="19"/>
      <c r="G493" s="19"/>
      <c r="H493" s="25"/>
      <c r="I493" s="21"/>
      <c r="J493" s="25"/>
      <c r="K493" s="24" t="s">
        <v>33</v>
      </c>
      <c r="L493" s="104"/>
      <c r="M493" s="21"/>
      <c r="N493" s="21" t="s">
        <v>84</v>
      </c>
    </row>
    <row r="494" spans="1:14" ht="14.5" thickBot="1" x14ac:dyDescent="0.35">
      <c r="A494" s="5"/>
      <c r="B494" s="35" t="s">
        <v>121</v>
      </c>
      <c r="C494" s="8" t="s">
        <v>539</v>
      </c>
      <c r="D494" s="18" t="s">
        <v>540</v>
      </c>
      <c r="E494" s="11" t="s">
        <v>83</v>
      </c>
      <c r="F494" s="11"/>
      <c r="G494" s="11"/>
      <c r="H494" s="16"/>
      <c r="I494" s="8"/>
      <c r="J494" s="16"/>
      <c r="K494" s="11"/>
      <c r="L494" s="60"/>
      <c r="M494" s="16" t="s">
        <v>33</v>
      </c>
      <c r="N494" s="8"/>
    </row>
    <row r="495" spans="1:14" ht="14.5" thickTop="1" x14ac:dyDescent="0.3">
      <c r="A495" s="157" t="s">
        <v>32</v>
      </c>
      <c r="B495" s="157"/>
      <c r="C495" s="157"/>
      <c r="D495" s="157"/>
      <c r="E495" s="157"/>
      <c r="F495" s="61"/>
      <c r="G495" s="51">
        <f t="shared" ref="G495:N495" si="28">COUNTA(G479:G494)</f>
        <v>0</v>
      </c>
      <c r="H495" s="51">
        <f t="shared" si="28"/>
        <v>1</v>
      </c>
      <c r="I495" s="51">
        <f t="shared" si="28"/>
        <v>1</v>
      </c>
      <c r="J495" s="51">
        <f t="shared" si="28"/>
        <v>4</v>
      </c>
      <c r="K495" s="51">
        <f t="shared" si="28"/>
        <v>6</v>
      </c>
      <c r="L495" s="51">
        <f t="shared" si="28"/>
        <v>0</v>
      </c>
      <c r="M495" s="51">
        <f t="shared" si="28"/>
        <v>4</v>
      </c>
      <c r="N495" s="51">
        <f t="shared" si="28"/>
        <v>4</v>
      </c>
    </row>
    <row r="496" spans="1:14" x14ac:dyDescent="0.3">
      <c r="D496" s="2"/>
      <c r="E496" s="2"/>
      <c r="F496" s="2"/>
    </row>
    <row r="497" spans="1:14" x14ac:dyDescent="0.3">
      <c r="D497" s="55" t="s">
        <v>255</v>
      </c>
    </row>
    <row r="498" spans="1:14" x14ac:dyDescent="0.3">
      <c r="D498" s="55" t="s">
        <v>6</v>
      </c>
      <c r="F498" s="2"/>
      <c r="G498" s="154" t="s">
        <v>32</v>
      </c>
      <c r="H498" s="154"/>
      <c r="I498" s="154" t="s">
        <v>263</v>
      </c>
      <c r="J498" s="154"/>
      <c r="K498" s="154" t="s">
        <v>264</v>
      </c>
      <c r="L498" s="154"/>
      <c r="M498" s="154" t="s">
        <v>84</v>
      </c>
      <c r="N498" s="154"/>
    </row>
    <row r="499" spans="1:14" x14ac:dyDescent="0.3">
      <c r="D499" s="53" t="s">
        <v>256</v>
      </c>
      <c r="F499" s="62"/>
      <c r="H499" s="54">
        <v>0</v>
      </c>
      <c r="J499" s="62">
        <f>G495</f>
        <v>0</v>
      </c>
      <c r="K499" s="63"/>
      <c r="L499" s="62">
        <f t="shared" ref="L499:L505" si="29">H499-J499</f>
        <v>0</v>
      </c>
      <c r="N499" s="63">
        <v>0</v>
      </c>
    </row>
    <row r="500" spans="1:14" x14ac:dyDescent="0.3">
      <c r="D500" s="53" t="s">
        <v>257</v>
      </c>
      <c r="F500" s="62"/>
      <c r="H500" s="54">
        <v>1</v>
      </c>
      <c r="J500" s="62">
        <f>H495</f>
        <v>1</v>
      </c>
      <c r="K500" s="63"/>
      <c r="L500" s="62">
        <f t="shared" si="29"/>
        <v>0</v>
      </c>
      <c r="N500" s="63">
        <v>1</v>
      </c>
    </row>
    <row r="501" spans="1:14" x14ac:dyDescent="0.3">
      <c r="D501" s="53" t="s">
        <v>258</v>
      </c>
      <c r="F501" s="62"/>
      <c r="H501" s="54">
        <v>1</v>
      </c>
      <c r="J501" s="62">
        <f>I495</f>
        <v>1</v>
      </c>
      <c r="K501" s="63"/>
      <c r="L501" s="62">
        <f t="shared" si="29"/>
        <v>0</v>
      </c>
      <c r="N501" s="63">
        <v>0</v>
      </c>
    </row>
    <row r="502" spans="1:14" x14ac:dyDescent="0.3">
      <c r="D502" s="53" t="s">
        <v>259</v>
      </c>
      <c r="F502" s="62"/>
      <c r="H502" s="54">
        <v>4</v>
      </c>
      <c r="J502" s="62">
        <f>J495</f>
        <v>4</v>
      </c>
      <c r="K502" s="63"/>
      <c r="L502" s="62">
        <f t="shared" si="29"/>
        <v>0</v>
      </c>
      <c r="N502" s="63">
        <v>0</v>
      </c>
    </row>
    <row r="503" spans="1:14" x14ac:dyDescent="0.3">
      <c r="D503" s="53" t="s">
        <v>260</v>
      </c>
      <c r="F503" s="62"/>
      <c r="H503" s="54">
        <v>6</v>
      </c>
      <c r="J503" s="62">
        <v>6</v>
      </c>
      <c r="K503" s="63"/>
      <c r="L503" s="62">
        <f t="shared" si="29"/>
        <v>0</v>
      </c>
      <c r="N503" s="63">
        <v>3</v>
      </c>
    </row>
    <row r="504" spans="1:14" x14ac:dyDescent="0.3">
      <c r="D504" s="53" t="s">
        <v>261</v>
      </c>
      <c r="F504" s="62"/>
      <c r="H504" s="54">
        <v>0</v>
      </c>
      <c r="J504" s="62">
        <f>L495</f>
        <v>0</v>
      </c>
      <c r="K504" s="63"/>
      <c r="L504" s="62">
        <f t="shared" si="29"/>
        <v>0</v>
      </c>
      <c r="N504" s="63">
        <v>0</v>
      </c>
    </row>
    <row r="505" spans="1:14" x14ac:dyDescent="0.3">
      <c r="D505" s="53" t="s">
        <v>262</v>
      </c>
      <c r="F505" s="62"/>
      <c r="H505" s="54">
        <v>4</v>
      </c>
      <c r="J505" s="62">
        <f>M495</f>
        <v>4</v>
      </c>
      <c r="K505" s="63"/>
      <c r="L505" s="62">
        <f t="shared" si="29"/>
        <v>0</v>
      </c>
      <c r="N505" s="63">
        <v>0</v>
      </c>
    </row>
    <row r="507" spans="1:14" x14ac:dyDescent="0.3">
      <c r="C507" s="119"/>
    </row>
    <row r="508" spans="1:14" x14ac:dyDescent="0.3">
      <c r="A508" s="2"/>
      <c r="C508" s="119"/>
    </row>
    <row r="509" spans="1:14" x14ac:dyDescent="0.3">
      <c r="A509" s="2" t="s">
        <v>1108</v>
      </c>
    </row>
    <row r="510" spans="1:14" x14ac:dyDescent="0.3">
      <c r="A510" s="158" t="s">
        <v>1</v>
      </c>
      <c r="B510" s="158" t="s">
        <v>2</v>
      </c>
      <c r="C510" s="158" t="s">
        <v>3</v>
      </c>
      <c r="D510" s="158" t="s">
        <v>4</v>
      </c>
      <c r="E510" s="158" t="s">
        <v>5</v>
      </c>
      <c r="F510" s="155" t="s">
        <v>942</v>
      </c>
      <c r="G510" s="158" t="s">
        <v>6</v>
      </c>
      <c r="H510" s="158"/>
      <c r="I510" s="158"/>
      <c r="J510" s="158"/>
      <c r="K510" s="158"/>
      <c r="L510" s="158"/>
      <c r="M510" s="158"/>
      <c r="N510" s="155" t="s">
        <v>7</v>
      </c>
    </row>
    <row r="511" spans="1:14" ht="14.5" thickBot="1" x14ac:dyDescent="0.35">
      <c r="A511" s="159"/>
      <c r="B511" s="159"/>
      <c r="C511" s="155"/>
      <c r="D511" s="155"/>
      <c r="E511" s="155"/>
      <c r="F511" s="156"/>
      <c r="G511" s="5" t="s">
        <v>8</v>
      </c>
      <c r="H511" s="5" t="s">
        <v>9</v>
      </c>
      <c r="I511" s="5" t="s">
        <v>10</v>
      </c>
      <c r="J511" s="5" t="s">
        <v>11</v>
      </c>
      <c r="K511" s="5" t="s">
        <v>12</v>
      </c>
      <c r="L511" s="5" t="s">
        <v>13</v>
      </c>
      <c r="M511" s="5" t="s">
        <v>14</v>
      </c>
      <c r="N511" s="156"/>
    </row>
    <row r="512" spans="1:14" ht="14.5" thickTop="1" x14ac:dyDescent="0.3">
      <c r="A512" s="36">
        <v>1</v>
      </c>
      <c r="B512" s="37" t="s">
        <v>15</v>
      </c>
      <c r="C512" s="41" t="s">
        <v>1031</v>
      </c>
      <c r="D512" s="41" t="s">
        <v>1068</v>
      </c>
      <c r="E512" s="126" t="s">
        <v>72</v>
      </c>
      <c r="F512" s="36"/>
      <c r="G512" s="15"/>
      <c r="H512" s="15" t="s">
        <v>33</v>
      </c>
      <c r="I512" s="9"/>
      <c r="J512" s="9"/>
      <c r="K512" s="9"/>
      <c r="L512" s="9"/>
      <c r="M512" s="9"/>
      <c r="N512" s="64" t="s">
        <v>84</v>
      </c>
    </row>
    <row r="513" spans="1:14" x14ac:dyDescent="0.3">
      <c r="A513" s="32">
        <v>2</v>
      </c>
      <c r="B513" s="40" t="s">
        <v>16</v>
      </c>
      <c r="C513" s="41" t="s">
        <v>1248</v>
      </c>
      <c r="D513" s="42" t="s">
        <v>1249</v>
      </c>
      <c r="E513" s="32" t="s">
        <v>72</v>
      </c>
      <c r="F513" s="32"/>
      <c r="G513" s="10"/>
      <c r="H513" s="15"/>
      <c r="I513" s="15" t="s">
        <v>33</v>
      </c>
      <c r="J513" s="10"/>
      <c r="K513" s="10"/>
      <c r="L513" s="10"/>
      <c r="M513" s="10"/>
      <c r="N513" s="64"/>
    </row>
    <row r="514" spans="1:14" x14ac:dyDescent="0.3">
      <c r="A514" s="10"/>
      <c r="B514" s="31" t="s">
        <v>541</v>
      </c>
      <c r="C514" s="3" t="s">
        <v>1097</v>
      </c>
      <c r="D514" s="3" t="s">
        <v>1098</v>
      </c>
      <c r="E514" s="7" t="s">
        <v>60</v>
      </c>
      <c r="F514" s="10"/>
      <c r="G514" s="10"/>
      <c r="H514" s="15"/>
      <c r="I514" s="10"/>
      <c r="J514" s="10"/>
      <c r="K514" s="15" t="s">
        <v>33</v>
      </c>
      <c r="L514" s="10"/>
      <c r="M514" s="10"/>
      <c r="N514" s="64" t="s">
        <v>84</v>
      </c>
    </row>
    <row r="515" spans="1:14" x14ac:dyDescent="0.3">
      <c r="A515" s="32">
        <v>3</v>
      </c>
      <c r="B515" s="40" t="s">
        <v>1015</v>
      </c>
      <c r="C515" s="41" t="s">
        <v>1047</v>
      </c>
      <c r="D515" s="42" t="s">
        <v>1048</v>
      </c>
      <c r="E515" s="32" t="s">
        <v>59</v>
      </c>
      <c r="F515" s="32"/>
      <c r="G515" s="10"/>
      <c r="H515" s="24"/>
      <c r="I515" s="3"/>
      <c r="J515" s="24" t="s">
        <v>33</v>
      </c>
      <c r="K515" s="10"/>
      <c r="L515" s="10"/>
      <c r="M515" s="10"/>
      <c r="N515" s="64"/>
    </row>
    <row r="516" spans="1:14" ht="16.5" customHeight="1" x14ac:dyDescent="0.3">
      <c r="A516" s="32">
        <v>4</v>
      </c>
      <c r="B516" s="40" t="s">
        <v>1016</v>
      </c>
      <c r="C516" s="41" t="s">
        <v>1190</v>
      </c>
      <c r="D516" s="41" t="s">
        <v>1124</v>
      </c>
      <c r="E516" s="32" t="s">
        <v>59</v>
      </c>
      <c r="F516" s="32"/>
      <c r="G516" s="10"/>
      <c r="H516" s="24"/>
      <c r="I516" s="3"/>
      <c r="J516" s="24" t="s">
        <v>33</v>
      </c>
      <c r="K516" s="10"/>
      <c r="L516" s="10"/>
      <c r="M516" s="10"/>
      <c r="N516" s="64"/>
    </row>
    <row r="517" spans="1:14" x14ac:dyDescent="0.3">
      <c r="A517" s="32">
        <v>5</v>
      </c>
      <c r="B517" s="40" t="s">
        <v>542</v>
      </c>
      <c r="C517" s="41" t="s">
        <v>1049</v>
      </c>
      <c r="D517" s="42" t="s">
        <v>1050</v>
      </c>
      <c r="E517" s="32" t="s">
        <v>72</v>
      </c>
      <c r="F517" s="32"/>
      <c r="G517" s="10"/>
      <c r="H517" s="24"/>
      <c r="I517" s="3"/>
      <c r="J517" s="24" t="s">
        <v>33</v>
      </c>
      <c r="K517" s="10"/>
      <c r="L517" s="10"/>
      <c r="M517" s="10"/>
      <c r="N517" s="64" t="s">
        <v>84</v>
      </c>
    </row>
    <row r="518" spans="1:14" x14ac:dyDescent="0.3">
      <c r="A518" s="33"/>
      <c r="B518" s="43"/>
      <c r="C518" s="3"/>
      <c r="D518" s="45"/>
      <c r="E518" s="33"/>
      <c r="F518" s="33"/>
      <c r="G518" s="19"/>
      <c r="H518" s="25"/>
      <c r="I518" s="21"/>
      <c r="J518" s="25"/>
      <c r="K518" s="19"/>
      <c r="L518" s="58"/>
      <c r="M518" s="19"/>
      <c r="N518" s="28"/>
    </row>
    <row r="519" spans="1:14" x14ac:dyDescent="0.3">
      <c r="A519" s="33"/>
      <c r="B519" s="40" t="s">
        <v>945</v>
      </c>
      <c r="C519" s="3"/>
      <c r="D519" s="45"/>
      <c r="E519" s="33"/>
      <c r="F519" s="33"/>
      <c r="G519" s="19"/>
      <c r="H519" s="25"/>
      <c r="I519" s="21"/>
      <c r="J519" s="25"/>
      <c r="K519" s="19"/>
      <c r="L519" s="58"/>
      <c r="M519" s="19"/>
      <c r="N519" s="28"/>
    </row>
    <row r="520" spans="1:14" x14ac:dyDescent="0.3">
      <c r="A520" s="33"/>
      <c r="B520" s="14" t="s">
        <v>992</v>
      </c>
      <c r="C520" s="3"/>
      <c r="D520" s="45"/>
      <c r="E520" s="33"/>
      <c r="F520" s="33"/>
      <c r="G520" s="19"/>
      <c r="H520" s="25"/>
      <c r="I520" s="21"/>
      <c r="J520" s="25"/>
      <c r="K520" s="19"/>
      <c r="L520" s="58"/>
      <c r="M520" s="24" t="s">
        <v>33</v>
      </c>
      <c r="N520" s="28"/>
    </row>
    <row r="521" spans="1:14" x14ac:dyDescent="0.3">
      <c r="A521" s="33"/>
      <c r="B521" s="14" t="s">
        <v>992</v>
      </c>
      <c r="C521" s="3"/>
      <c r="D521" s="45"/>
      <c r="E521" s="33"/>
      <c r="F521" s="33"/>
      <c r="G521" s="19"/>
      <c r="H521" s="25"/>
      <c r="I521" s="21"/>
      <c r="J521" s="25"/>
      <c r="K521" s="19"/>
      <c r="L521" s="58"/>
      <c r="M521" s="24" t="s">
        <v>33</v>
      </c>
      <c r="N521" s="28"/>
    </row>
    <row r="522" spans="1:14" x14ac:dyDescent="0.3">
      <c r="A522" s="33"/>
      <c r="B522" s="48" t="s">
        <v>993</v>
      </c>
      <c r="C522" s="3"/>
      <c r="D522" s="45"/>
      <c r="E522" s="33"/>
      <c r="F522" s="33"/>
      <c r="G522" s="19"/>
      <c r="H522" s="25"/>
      <c r="I522" s="21"/>
      <c r="J522" s="25"/>
      <c r="K522" s="19"/>
      <c r="L522" s="58"/>
      <c r="M522" s="24" t="s">
        <v>33</v>
      </c>
      <c r="N522" s="28"/>
    </row>
    <row r="523" spans="1:14" ht="14.5" thickBot="1" x14ac:dyDescent="0.35">
      <c r="A523" s="5"/>
      <c r="B523" s="35"/>
      <c r="C523" s="8"/>
      <c r="D523" s="18"/>
      <c r="E523" s="11"/>
      <c r="F523" s="5"/>
      <c r="G523" s="11"/>
      <c r="H523" s="16"/>
      <c r="I523" s="8"/>
      <c r="J523" s="16"/>
      <c r="K523" s="11"/>
      <c r="L523" s="60"/>
      <c r="M523" s="117"/>
      <c r="N523" s="68"/>
    </row>
    <row r="524" spans="1:14" ht="14.5" thickTop="1" x14ac:dyDescent="0.3">
      <c r="A524" s="157" t="s">
        <v>32</v>
      </c>
      <c r="B524" s="157"/>
      <c r="C524" s="157"/>
      <c r="D524" s="157"/>
      <c r="E524" s="157"/>
      <c r="F524" s="61"/>
      <c r="G524" s="51">
        <f t="shared" ref="G524:L524" si="30">COUNTA(G512:G523)</f>
        <v>0</v>
      </c>
      <c r="H524" s="51">
        <f t="shared" si="30"/>
        <v>1</v>
      </c>
      <c r="I524" s="51">
        <f t="shared" si="30"/>
        <v>1</v>
      </c>
      <c r="J524" s="51">
        <f t="shared" si="30"/>
        <v>3</v>
      </c>
      <c r="K524" s="51">
        <f t="shared" si="30"/>
        <v>1</v>
      </c>
      <c r="L524" s="51">
        <f t="shared" si="30"/>
        <v>0</v>
      </c>
      <c r="M524" s="51"/>
      <c r="N524" s="51">
        <f>COUNTA(N512:N523)</f>
        <v>3</v>
      </c>
    </row>
    <row r="525" spans="1:14" x14ac:dyDescent="0.3">
      <c r="D525" s="2"/>
      <c r="E525" s="2"/>
      <c r="F525" s="2"/>
    </row>
    <row r="526" spans="1:14" x14ac:dyDescent="0.3">
      <c r="D526" s="55" t="s">
        <v>255</v>
      </c>
    </row>
    <row r="527" spans="1:14" x14ac:dyDescent="0.3">
      <c r="D527" s="55" t="s">
        <v>6</v>
      </c>
      <c r="F527" s="2"/>
      <c r="G527" s="154" t="s">
        <v>32</v>
      </c>
      <c r="H527" s="154"/>
      <c r="I527" s="154" t="s">
        <v>263</v>
      </c>
      <c r="J527" s="154"/>
      <c r="K527" s="154" t="s">
        <v>264</v>
      </c>
      <c r="L527" s="154"/>
      <c r="M527" s="154" t="s">
        <v>84</v>
      </c>
      <c r="N527" s="154"/>
    </row>
    <row r="528" spans="1:14" x14ac:dyDescent="0.3">
      <c r="D528" s="53" t="s">
        <v>256</v>
      </c>
      <c r="F528" s="62"/>
      <c r="H528" s="54">
        <v>0</v>
      </c>
      <c r="J528" s="62">
        <f>G524</f>
        <v>0</v>
      </c>
      <c r="K528" s="63"/>
      <c r="L528" s="62">
        <f t="shared" ref="L528:L534" si="31">H528-J528</f>
        <v>0</v>
      </c>
      <c r="N528" s="63">
        <v>0</v>
      </c>
    </row>
    <row r="529" spans="1:14" x14ac:dyDescent="0.3">
      <c r="D529" s="53" t="s">
        <v>257</v>
      </c>
      <c r="F529" s="62"/>
      <c r="H529" s="54">
        <v>1</v>
      </c>
      <c r="J529" s="62">
        <f>H524</f>
        <v>1</v>
      </c>
      <c r="K529" s="63"/>
      <c r="L529" s="62">
        <f t="shared" si="31"/>
        <v>0</v>
      </c>
      <c r="N529" s="63">
        <v>1</v>
      </c>
    </row>
    <row r="530" spans="1:14" x14ac:dyDescent="0.3">
      <c r="D530" s="53" t="s">
        <v>258</v>
      </c>
      <c r="F530" s="62"/>
      <c r="H530" s="54">
        <v>1</v>
      </c>
      <c r="J530" s="62">
        <f>I524</f>
        <v>1</v>
      </c>
      <c r="K530" s="63"/>
      <c r="L530" s="62">
        <f t="shared" si="31"/>
        <v>0</v>
      </c>
      <c r="N530" s="63"/>
    </row>
    <row r="531" spans="1:14" x14ac:dyDescent="0.3">
      <c r="D531" s="53" t="s">
        <v>259</v>
      </c>
      <c r="F531" s="62"/>
      <c r="H531" s="54">
        <v>3</v>
      </c>
      <c r="J531" s="62">
        <f>J524</f>
        <v>3</v>
      </c>
      <c r="K531" s="63"/>
      <c r="L531" s="62">
        <f t="shared" si="31"/>
        <v>0</v>
      </c>
      <c r="N531" s="63">
        <v>1</v>
      </c>
    </row>
    <row r="532" spans="1:14" x14ac:dyDescent="0.3">
      <c r="D532" s="53" t="s">
        <v>260</v>
      </c>
      <c r="F532" s="62"/>
      <c r="H532" s="54">
        <v>1</v>
      </c>
      <c r="J532" s="62">
        <f>K524</f>
        <v>1</v>
      </c>
      <c r="K532" s="63"/>
      <c r="L532" s="62">
        <f t="shared" si="31"/>
        <v>0</v>
      </c>
      <c r="N532" s="63">
        <v>1</v>
      </c>
    </row>
    <row r="533" spans="1:14" x14ac:dyDescent="0.3">
      <c r="D533" s="53" t="s">
        <v>261</v>
      </c>
      <c r="F533" s="62"/>
      <c r="H533" s="54">
        <v>0</v>
      </c>
      <c r="J533" s="62">
        <f>L524</f>
        <v>0</v>
      </c>
      <c r="K533" s="63"/>
      <c r="L533" s="62">
        <f t="shared" si="31"/>
        <v>0</v>
      </c>
      <c r="N533" s="63">
        <v>0</v>
      </c>
    </row>
    <row r="534" spans="1:14" x14ac:dyDescent="0.3">
      <c r="D534" s="53" t="s">
        <v>262</v>
      </c>
      <c r="F534" s="62"/>
      <c r="H534" s="54">
        <v>2</v>
      </c>
      <c r="J534" s="62">
        <f>M524</f>
        <v>0</v>
      </c>
      <c r="K534" s="63"/>
      <c r="L534" s="62">
        <f t="shared" si="31"/>
        <v>2</v>
      </c>
      <c r="N534" s="63">
        <v>0</v>
      </c>
    </row>
    <row r="536" spans="1:14" x14ac:dyDescent="0.3">
      <c r="C536" s="119"/>
    </row>
    <row r="537" spans="1:14" x14ac:dyDescent="0.3">
      <c r="A537" s="2" t="s">
        <v>1109</v>
      </c>
      <c r="C537" s="119"/>
    </row>
    <row r="539" spans="1:14" x14ac:dyDescent="0.3">
      <c r="A539" s="158" t="s">
        <v>1</v>
      </c>
      <c r="B539" s="158" t="s">
        <v>2</v>
      </c>
      <c r="C539" s="158" t="s">
        <v>3</v>
      </c>
      <c r="D539" s="158" t="s">
        <v>4</v>
      </c>
      <c r="E539" s="158" t="s">
        <v>5</v>
      </c>
      <c r="F539" s="155" t="s">
        <v>942</v>
      </c>
      <c r="G539" s="158" t="s">
        <v>6</v>
      </c>
      <c r="H539" s="158"/>
      <c r="I539" s="158"/>
      <c r="J539" s="158"/>
      <c r="K539" s="158"/>
      <c r="L539" s="158"/>
      <c r="M539" s="158"/>
      <c r="N539" s="155" t="s">
        <v>7</v>
      </c>
    </row>
    <row r="540" spans="1:14" ht="14.5" thickBot="1" x14ac:dyDescent="0.35">
      <c r="A540" s="159"/>
      <c r="B540" s="159"/>
      <c r="C540" s="159"/>
      <c r="D540" s="159"/>
      <c r="E540" s="159"/>
      <c r="F540" s="156"/>
      <c r="G540" s="5" t="s">
        <v>8</v>
      </c>
      <c r="H540" s="5" t="s">
        <v>9</v>
      </c>
      <c r="I540" s="5" t="s">
        <v>10</v>
      </c>
      <c r="J540" s="5" t="s">
        <v>11</v>
      </c>
      <c r="K540" s="5" t="s">
        <v>12</v>
      </c>
      <c r="L540" s="5" t="s">
        <v>13</v>
      </c>
      <c r="M540" s="5" t="s">
        <v>14</v>
      </c>
      <c r="N540" s="156"/>
    </row>
    <row r="541" spans="1:14" ht="14.5" thickTop="1" x14ac:dyDescent="0.3">
      <c r="A541" s="36">
        <v>1</v>
      </c>
      <c r="B541" s="37" t="s">
        <v>15</v>
      </c>
      <c r="C541" s="38" t="s">
        <v>1057</v>
      </c>
      <c r="D541" s="39" t="s">
        <v>1058</v>
      </c>
      <c r="E541" s="32" t="s">
        <v>59</v>
      </c>
      <c r="F541" s="36"/>
      <c r="G541" s="15"/>
      <c r="H541" s="15" t="s">
        <v>33</v>
      </c>
      <c r="I541" s="9"/>
      <c r="J541" s="9"/>
      <c r="K541" s="9"/>
      <c r="L541" s="9"/>
      <c r="M541" s="9"/>
      <c r="N541" s="64" t="s">
        <v>84</v>
      </c>
    </row>
    <row r="542" spans="1:14" x14ac:dyDescent="0.3">
      <c r="A542" s="32">
        <v>2</v>
      </c>
      <c r="B542" s="40" t="s">
        <v>16</v>
      </c>
      <c r="C542" s="41" t="s">
        <v>1051</v>
      </c>
      <c r="D542" s="42" t="s">
        <v>1052</v>
      </c>
      <c r="E542" s="32" t="s">
        <v>72</v>
      </c>
      <c r="F542" s="32"/>
      <c r="G542" s="10"/>
      <c r="H542" s="15"/>
      <c r="I542" s="15" t="s">
        <v>33</v>
      </c>
      <c r="J542" s="10"/>
      <c r="K542" s="10"/>
      <c r="L542" s="10"/>
      <c r="M542" s="10"/>
      <c r="N542" s="64" t="s">
        <v>84</v>
      </c>
    </row>
    <row r="543" spans="1:14" x14ac:dyDescent="0.3">
      <c r="A543" s="10"/>
      <c r="B543" s="31" t="s">
        <v>546</v>
      </c>
      <c r="C543" s="3" t="s">
        <v>1053</v>
      </c>
      <c r="D543" s="17" t="s">
        <v>1054</v>
      </c>
      <c r="E543" s="10" t="s">
        <v>67</v>
      </c>
      <c r="F543" s="10"/>
      <c r="G543" s="10"/>
      <c r="H543" s="15"/>
      <c r="I543" s="10"/>
      <c r="J543" s="10"/>
      <c r="K543" s="15" t="s">
        <v>33</v>
      </c>
      <c r="L543" s="10"/>
      <c r="M543" s="10"/>
      <c r="N543" s="64" t="s">
        <v>84</v>
      </c>
    </row>
    <row r="544" spans="1:14" x14ac:dyDescent="0.3">
      <c r="A544" s="10"/>
      <c r="B544" s="31" t="s">
        <v>547</v>
      </c>
      <c r="C544" s="3" t="s">
        <v>1055</v>
      </c>
      <c r="D544" s="17" t="s">
        <v>1056</v>
      </c>
      <c r="E544" s="10" t="s">
        <v>67</v>
      </c>
      <c r="F544" s="10"/>
      <c r="G544" s="10"/>
      <c r="H544" s="15"/>
      <c r="I544" s="10"/>
      <c r="J544" s="10"/>
      <c r="K544" s="15" t="s">
        <v>33</v>
      </c>
      <c r="L544" s="10"/>
      <c r="M544" s="9"/>
      <c r="N544" s="64" t="s">
        <v>84</v>
      </c>
    </row>
    <row r="545" spans="1:14" x14ac:dyDescent="0.3">
      <c r="A545" s="32">
        <v>3</v>
      </c>
      <c r="B545" s="40" t="s">
        <v>548</v>
      </c>
      <c r="C545" s="40" t="s">
        <v>50</v>
      </c>
      <c r="D545" s="115" t="s">
        <v>51</v>
      </c>
      <c r="E545" s="32" t="s">
        <v>72</v>
      </c>
      <c r="F545" s="32"/>
      <c r="G545" s="10"/>
      <c r="H545" s="24"/>
      <c r="I545" s="3"/>
      <c r="J545" s="24" t="s">
        <v>33</v>
      </c>
      <c r="K545" s="10"/>
      <c r="L545" s="10"/>
      <c r="M545" s="10"/>
      <c r="N545" s="64"/>
    </row>
    <row r="546" spans="1:14" x14ac:dyDescent="0.3">
      <c r="A546" s="32">
        <v>4</v>
      </c>
      <c r="B546" s="40" t="s">
        <v>550</v>
      </c>
      <c r="C546" s="41" t="s">
        <v>1057</v>
      </c>
      <c r="D546" s="42" t="s">
        <v>1058</v>
      </c>
      <c r="E546" s="32" t="s">
        <v>59</v>
      </c>
      <c r="F546" s="32"/>
      <c r="G546" s="10"/>
      <c r="H546" s="24"/>
      <c r="I546" s="3"/>
      <c r="J546" s="24" t="s">
        <v>33</v>
      </c>
      <c r="K546" s="10"/>
      <c r="L546" s="10"/>
      <c r="M546" s="10"/>
      <c r="N546" s="64" t="s">
        <v>84</v>
      </c>
    </row>
    <row r="547" spans="1:14" x14ac:dyDescent="0.3">
      <c r="A547" s="32">
        <v>5</v>
      </c>
      <c r="B547" s="40" t="s">
        <v>549</v>
      </c>
      <c r="C547" s="41" t="s">
        <v>429</v>
      </c>
      <c r="D547" s="42" t="s">
        <v>431</v>
      </c>
      <c r="E547" s="32" t="s">
        <v>67</v>
      </c>
      <c r="F547" s="32"/>
      <c r="G547" s="10"/>
      <c r="H547" s="24"/>
      <c r="I547" s="3"/>
      <c r="J547" s="24" t="s">
        <v>33</v>
      </c>
      <c r="K547" s="10"/>
      <c r="L547" s="10"/>
      <c r="M547" s="10"/>
      <c r="N547" s="64" t="s">
        <v>84</v>
      </c>
    </row>
    <row r="548" spans="1:14" x14ac:dyDescent="0.3">
      <c r="A548" s="33"/>
      <c r="B548" s="43"/>
      <c r="C548" s="44"/>
      <c r="D548" s="45"/>
      <c r="E548" s="33"/>
      <c r="F548" s="33"/>
      <c r="G548" s="19"/>
      <c r="H548" s="25"/>
      <c r="I548" s="21"/>
      <c r="J548" s="25"/>
      <c r="K548" s="19"/>
      <c r="L548" s="58"/>
      <c r="M548" s="19"/>
      <c r="N548" s="28"/>
    </row>
    <row r="549" spans="1:14" x14ac:dyDescent="0.3">
      <c r="A549" s="33"/>
      <c r="B549" s="40" t="s">
        <v>945</v>
      </c>
      <c r="C549" s="44"/>
      <c r="D549" s="45"/>
      <c r="E549" s="33"/>
      <c r="F549" s="33"/>
      <c r="G549" s="19"/>
      <c r="H549" s="25"/>
      <c r="I549" s="21"/>
      <c r="J549" s="25"/>
      <c r="K549" s="19"/>
      <c r="L549" s="58"/>
      <c r="M549" s="19"/>
      <c r="N549" s="28"/>
    </row>
    <row r="550" spans="1:14" ht="14.5" thickBot="1" x14ac:dyDescent="0.35">
      <c r="A550" s="33"/>
      <c r="B550" s="14" t="s">
        <v>992</v>
      </c>
      <c r="C550" s="44"/>
      <c r="D550" s="45"/>
      <c r="E550" s="33"/>
      <c r="F550" s="33"/>
      <c r="G550" s="19"/>
      <c r="H550" s="25"/>
      <c r="I550" s="21"/>
      <c r="J550" s="25"/>
      <c r="K550" s="19"/>
      <c r="L550" s="58"/>
      <c r="M550" s="16" t="s">
        <v>33</v>
      </c>
      <c r="N550" s="28"/>
    </row>
    <row r="551" spans="1:14" ht="15" thickTop="1" thickBot="1" x14ac:dyDescent="0.35">
      <c r="A551" s="33"/>
      <c r="B551" s="14" t="s">
        <v>992</v>
      </c>
      <c r="C551" s="44"/>
      <c r="D551" s="45"/>
      <c r="E551" s="33"/>
      <c r="F551" s="33"/>
      <c r="G551" s="19"/>
      <c r="H551" s="25"/>
      <c r="I551" s="21"/>
      <c r="J551" s="25"/>
      <c r="K551" s="19"/>
      <c r="L551" s="58"/>
      <c r="M551" s="16" t="s">
        <v>33</v>
      </c>
      <c r="N551" s="28"/>
    </row>
    <row r="552" spans="1:14" ht="15" thickTop="1" thickBot="1" x14ac:dyDescent="0.35">
      <c r="A552" s="33"/>
      <c r="B552" s="48" t="s">
        <v>993</v>
      </c>
      <c r="C552" s="44"/>
      <c r="D552" s="45"/>
      <c r="E552" s="33"/>
      <c r="F552" s="33"/>
      <c r="G552" s="19"/>
      <c r="H552" s="25"/>
      <c r="I552" s="21"/>
      <c r="J552" s="25"/>
      <c r="K552" s="19"/>
      <c r="L552" s="58"/>
      <c r="M552" s="16" t="s">
        <v>33</v>
      </c>
      <c r="N552" s="28"/>
    </row>
    <row r="553" spans="1:14" ht="15" thickTop="1" thickBot="1" x14ac:dyDescent="0.35">
      <c r="A553" s="5"/>
      <c r="B553" s="35"/>
      <c r="C553" s="8"/>
      <c r="D553" s="18"/>
      <c r="E553" s="11"/>
      <c r="F553" s="5"/>
      <c r="G553" s="11"/>
      <c r="H553" s="16"/>
      <c r="I553" s="8"/>
      <c r="J553" s="16"/>
      <c r="K553" s="11"/>
      <c r="L553" s="60"/>
      <c r="M553" s="16"/>
      <c r="N553" s="68"/>
    </row>
    <row r="554" spans="1:14" ht="14.5" thickTop="1" x14ac:dyDescent="0.3">
      <c r="A554" s="157" t="s">
        <v>32</v>
      </c>
      <c r="B554" s="157"/>
      <c r="C554" s="157"/>
      <c r="D554" s="157"/>
      <c r="E554" s="157"/>
      <c r="F554" s="61"/>
      <c r="G554" s="51">
        <f t="shared" ref="G554:L554" si="32">COUNTA(G541:G553)</f>
        <v>0</v>
      </c>
      <c r="H554" s="51">
        <f t="shared" si="32"/>
        <v>1</v>
      </c>
      <c r="I554" s="51">
        <f t="shared" si="32"/>
        <v>1</v>
      </c>
      <c r="J554" s="51">
        <f t="shared" si="32"/>
        <v>3</v>
      </c>
      <c r="K554" s="51">
        <f t="shared" si="32"/>
        <v>2</v>
      </c>
      <c r="L554" s="51">
        <f t="shared" si="32"/>
        <v>0</v>
      </c>
      <c r="M554" s="51"/>
      <c r="N554" s="51">
        <f>COUNTA(N541:N553)</f>
        <v>6</v>
      </c>
    </row>
    <row r="555" spans="1:14" x14ac:dyDescent="0.3">
      <c r="D555" s="2"/>
      <c r="E555" s="2"/>
      <c r="F555" s="2"/>
    </row>
    <row r="556" spans="1:14" x14ac:dyDescent="0.3">
      <c r="D556" s="55" t="s">
        <v>255</v>
      </c>
    </row>
    <row r="557" spans="1:14" x14ac:dyDescent="0.3">
      <c r="D557" s="55" t="s">
        <v>6</v>
      </c>
      <c r="F557" s="2"/>
      <c r="G557" s="154" t="s">
        <v>32</v>
      </c>
      <c r="H557" s="154"/>
      <c r="I557" s="154" t="s">
        <v>263</v>
      </c>
      <c r="J557" s="154"/>
      <c r="K557" s="154" t="s">
        <v>264</v>
      </c>
      <c r="L557" s="154"/>
      <c r="M557" s="154" t="s">
        <v>84</v>
      </c>
      <c r="N557" s="154"/>
    </row>
    <row r="558" spans="1:14" x14ac:dyDescent="0.3">
      <c r="D558" s="53" t="s">
        <v>256</v>
      </c>
      <c r="F558" s="62"/>
      <c r="H558" s="54">
        <v>0</v>
      </c>
      <c r="J558" s="62">
        <f>G554</f>
        <v>0</v>
      </c>
      <c r="K558" s="63"/>
      <c r="L558" s="62">
        <f t="shared" ref="L558:L564" si="33">H558-J558</f>
        <v>0</v>
      </c>
      <c r="N558" s="63">
        <v>0</v>
      </c>
    </row>
    <row r="559" spans="1:14" x14ac:dyDescent="0.3">
      <c r="D559" s="53" t="s">
        <v>257</v>
      </c>
      <c r="F559" s="62"/>
      <c r="H559" s="54">
        <v>1</v>
      </c>
      <c r="J559" s="62">
        <f>H554</f>
        <v>1</v>
      </c>
      <c r="K559" s="63"/>
      <c r="L559" s="62">
        <f t="shared" si="33"/>
        <v>0</v>
      </c>
      <c r="N559" s="63">
        <v>1</v>
      </c>
    </row>
    <row r="560" spans="1:14" x14ac:dyDescent="0.3">
      <c r="D560" s="53" t="s">
        <v>258</v>
      </c>
      <c r="F560" s="62"/>
      <c r="H560" s="54">
        <v>1</v>
      </c>
      <c r="J560" s="62">
        <f>I554</f>
        <v>1</v>
      </c>
      <c r="K560" s="63"/>
      <c r="L560" s="62">
        <f t="shared" si="33"/>
        <v>0</v>
      </c>
      <c r="N560" s="63">
        <v>1</v>
      </c>
    </row>
    <row r="561" spans="1:14" x14ac:dyDescent="0.3">
      <c r="D561" s="53" t="s">
        <v>259</v>
      </c>
      <c r="F561" s="62"/>
      <c r="H561" s="54">
        <v>3</v>
      </c>
      <c r="J561" s="62">
        <f>J554</f>
        <v>3</v>
      </c>
      <c r="K561" s="63"/>
      <c r="L561" s="62">
        <f t="shared" si="33"/>
        <v>0</v>
      </c>
      <c r="N561" s="63">
        <v>2</v>
      </c>
    </row>
    <row r="562" spans="1:14" x14ac:dyDescent="0.3">
      <c r="D562" s="53" t="s">
        <v>260</v>
      </c>
      <c r="F562" s="62"/>
      <c r="H562" s="54">
        <v>2</v>
      </c>
      <c r="J562" s="62">
        <f>K554</f>
        <v>2</v>
      </c>
      <c r="K562" s="63"/>
      <c r="L562" s="62">
        <f t="shared" si="33"/>
        <v>0</v>
      </c>
      <c r="N562" s="63">
        <v>2</v>
      </c>
    </row>
    <row r="563" spans="1:14" x14ac:dyDescent="0.3">
      <c r="D563" s="53" t="s">
        <v>261</v>
      </c>
      <c r="F563" s="62"/>
      <c r="H563" s="54">
        <v>0</v>
      </c>
      <c r="J563" s="62">
        <f>L554</f>
        <v>0</v>
      </c>
      <c r="K563" s="63"/>
      <c r="L563" s="62">
        <f t="shared" si="33"/>
        <v>0</v>
      </c>
      <c r="N563" s="63">
        <v>0</v>
      </c>
    </row>
    <row r="564" spans="1:14" x14ac:dyDescent="0.3">
      <c r="D564" s="53" t="s">
        <v>262</v>
      </c>
      <c r="F564" s="62"/>
      <c r="H564" s="54">
        <v>3</v>
      </c>
      <c r="J564" s="62">
        <f>M554</f>
        <v>0</v>
      </c>
      <c r="K564" s="63"/>
      <c r="L564" s="62">
        <f t="shared" si="33"/>
        <v>3</v>
      </c>
      <c r="N564" s="63">
        <v>0</v>
      </c>
    </row>
    <row r="566" spans="1:14" x14ac:dyDescent="0.3">
      <c r="C566" s="119"/>
    </row>
    <row r="567" spans="1:14" x14ac:dyDescent="0.3">
      <c r="A567" s="2" t="s">
        <v>1110</v>
      </c>
      <c r="C567" s="119"/>
    </row>
    <row r="569" spans="1:14" x14ac:dyDescent="0.3">
      <c r="A569" s="158" t="s">
        <v>1</v>
      </c>
      <c r="B569" s="158" t="s">
        <v>2</v>
      </c>
      <c r="C569" s="158" t="s">
        <v>3</v>
      </c>
      <c r="D569" s="158" t="s">
        <v>4</v>
      </c>
      <c r="E569" s="158" t="s">
        <v>5</v>
      </c>
      <c r="F569" s="155" t="s">
        <v>942</v>
      </c>
      <c r="G569" s="158" t="s">
        <v>6</v>
      </c>
      <c r="H569" s="158"/>
      <c r="I569" s="158"/>
      <c r="J569" s="158"/>
      <c r="K569" s="158"/>
      <c r="L569" s="158"/>
      <c r="M569" s="158"/>
      <c r="N569" s="155" t="s">
        <v>7</v>
      </c>
    </row>
    <row r="570" spans="1:14" ht="14.5" thickBot="1" x14ac:dyDescent="0.35">
      <c r="A570" s="159"/>
      <c r="B570" s="159"/>
      <c r="C570" s="159"/>
      <c r="D570" s="159"/>
      <c r="E570" s="159"/>
      <c r="F570" s="156"/>
      <c r="G570" s="5" t="s">
        <v>8</v>
      </c>
      <c r="H570" s="5" t="s">
        <v>9</v>
      </c>
      <c r="I570" s="5" t="s">
        <v>10</v>
      </c>
      <c r="J570" s="5" t="s">
        <v>11</v>
      </c>
      <c r="K570" s="5" t="s">
        <v>12</v>
      </c>
      <c r="L570" s="5" t="s">
        <v>13</v>
      </c>
      <c r="M570" s="5" t="s">
        <v>14</v>
      </c>
      <c r="N570" s="156"/>
    </row>
    <row r="571" spans="1:14" ht="14.5" thickTop="1" x14ac:dyDescent="0.3">
      <c r="A571" s="36">
        <v>1</v>
      </c>
      <c r="B571" s="37" t="s">
        <v>15</v>
      </c>
      <c r="C571" s="41" t="s">
        <v>1030</v>
      </c>
      <c r="D571" s="42" t="s">
        <v>1065</v>
      </c>
      <c r="E571" s="32" t="s">
        <v>59</v>
      </c>
      <c r="F571" s="36"/>
      <c r="G571" s="15"/>
      <c r="H571" s="15" t="s">
        <v>33</v>
      </c>
      <c r="I571" s="9"/>
      <c r="J571" s="9"/>
      <c r="K571" s="9"/>
      <c r="L571" s="9"/>
      <c r="M571" s="9"/>
      <c r="N571" s="4" t="s">
        <v>84</v>
      </c>
    </row>
    <row r="572" spans="1:14" x14ac:dyDescent="0.3">
      <c r="A572" s="32">
        <v>2</v>
      </c>
      <c r="B572" s="40" t="s">
        <v>16</v>
      </c>
      <c r="C572" s="41" t="s">
        <v>1030</v>
      </c>
      <c r="D572" s="42" t="s">
        <v>1065</v>
      </c>
      <c r="E572" s="32" t="s">
        <v>59</v>
      </c>
      <c r="F572" s="32"/>
      <c r="G572" s="10"/>
      <c r="H572" s="15"/>
      <c r="I572" s="15" t="s">
        <v>33</v>
      </c>
      <c r="J572" s="10"/>
      <c r="K572" s="10"/>
      <c r="L572" s="10"/>
      <c r="M572" s="10"/>
      <c r="N572" s="4"/>
    </row>
    <row r="573" spans="1:14" x14ac:dyDescent="0.3">
      <c r="A573" s="10"/>
      <c r="B573" s="31" t="s">
        <v>1011</v>
      </c>
      <c r="C573" s="3" t="s">
        <v>1026</v>
      </c>
      <c r="D573" s="17" t="s">
        <v>1059</v>
      </c>
      <c r="E573" s="10" t="s">
        <v>67</v>
      </c>
      <c r="F573" s="10"/>
      <c r="G573" s="10"/>
      <c r="H573" s="15"/>
      <c r="I573" s="10"/>
      <c r="J573" s="10"/>
      <c r="K573" s="15" t="s">
        <v>33</v>
      </c>
      <c r="L573" s="10"/>
      <c r="M573" s="10"/>
      <c r="N573" s="4" t="s">
        <v>84</v>
      </c>
    </row>
    <row r="574" spans="1:14" x14ac:dyDescent="0.3">
      <c r="A574" s="32">
        <v>3</v>
      </c>
      <c r="B574" s="40" t="s">
        <v>551</v>
      </c>
      <c r="C574" s="133" t="s">
        <v>1250</v>
      </c>
      <c r="D574" s="42" t="s">
        <v>576</v>
      </c>
      <c r="E574" s="32" t="s">
        <v>72</v>
      </c>
      <c r="F574" s="32"/>
      <c r="G574" s="10"/>
      <c r="H574" s="24"/>
      <c r="I574" s="3"/>
      <c r="J574" s="24" t="s">
        <v>33</v>
      </c>
      <c r="K574" s="10"/>
      <c r="L574" s="10"/>
      <c r="M574" s="10"/>
      <c r="N574" s="4"/>
    </row>
    <row r="575" spans="1:14" x14ac:dyDescent="0.3">
      <c r="A575" s="32">
        <v>4</v>
      </c>
      <c r="B575" s="40" t="s">
        <v>1018</v>
      </c>
      <c r="C575" s="41" t="s">
        <v>1027</v>
      </c>
      <c r="D575" s="42" t="s">
        <v>1060</v>
      </c>
      <c r="E575" s="32" t="s">
        <v>67</v>
      </c>
      <c r="F575" s="32"/>
      <c r="G575" s="10"/>
      <c r="H575" s="24"/>
      <c r="I575" s="3"/>
      <c r="J575" s="24" t="s">
        <v>33</v>
      </c>
      <c r="K575" s="10"/>
      <c r="L575" s="10"/>
      <c r="M575" s="10"/>
      <c r="N575" s="4"/>
    </row>
    <row r="576" spans="1:14" x14ac:dyDescent="0.3">
      <c r="A576" s="33">
        <v>5</v>
      </c>
      <c r="B576" s="40" t="s">
        <v>552</v>
      </c>
      <c r="C576" s="41" t="s">
        <v>1251</v>
      </c>
      <c r="D576" s="42" t="s">
        <v>1252</v>
      </c>
      <c r="E576" s="32" t="s">
        <v>72</v>
      </c>
      <c r="F576" s="10"/>
      <c r="G576" s="10"/>
      <c r="H576" s="24"/>
      <c r="I576" s="10"/>
      <c r="J576" s="24" t="s">
        <v>33</v>
      </c>
      <c r="K576" s="24"/>
      <c r="L576" s="3"/>
      <c r="M576" s="24"/>
      <c r="N576" s="4"/>
    </row>
    <row r="577" spans="1:14" x14ac:dyDescent="0.3">
      <c r="A577" s="32">
        <v>6</v>
      </c>
      <c r="B577" s="40" t="s">
        <v>1012</v>
      </c>
      <c r="C577" s="2" t="s">
        <v>1253</v>
      </c>
      <c r="D577" s="42" t="s">
        <v>1081</v>
      </c>
      <c r="E577" s="32" t="s">
        <v>59</v>
      </c>
      <c r="F577" s="10"/>
      <c r="G577" s="10"/>
      <c r="H577" s="24"/>
      <c r="I577" s="10"/>
      <c r="J577" s="24" t="s">
        <v>33</v>
      </c>
      <c r="K577" s="24"/>
      <c r="L577" s="3"/>
      <c r="M577" s="24"/>
      <c r="N577" s="4" t="s">
        <v>84</v>
      </c>
    </row>
    <row r="578" spans="1:14" x14ac:dyDescent="0.3">
      <c r="A578" s="32">
        <v>7</v>
      </c>
      <c r="B578" s="40" t="s">
        <v>555</v>
      </c>
      <c r="C578" s="41" t="s">
        <v>1028</v>
      </c>
      <c r="D578" s="118" t="s">
        <v>1061</v>
      </c>
      <c r="E578" s="32" t="s">
        <v>59</v>
      </c>
      <c r="F578" s="32"/>
      <c r="G578" s="10"/>
      <c r="H578" s="24"/>
      <c r="I578" s="3"/>
      <c r="J578" s="24" t="s">
        <v>33</v>
      </c>
      <c r="K578" s="10"/>
      <c r="L578" s="10"/>
      <c r="M578" s="10"/>
      <c r="N578" s="4" t="s">
        <v>84</v>
      </c>
    </row>
    <row r="579" spans="1:14" x14ac:dyDescent="0.3">
      <c r="A579" s="33">
        <v>6</v>
      </c>
      <c r="B579" s="40" t="s">
        <v>1013</v>
      </c>
      <c r="C579" s="44"/>
      <c r="D579" s="45"/>
      <c r="E579" s="32"/>
      <c r="F579" s="21"/>
      <c r="G579" s="19"/>
      <c r="H579" s="25"/>
      <c r="I579" s="21"/>
      <c r="J579" s="24"/>
      <c r="K579" s="19"/>
      <c r="L579" s="58"/>
      <c r="M579" s="10"/>
      <c r="N579" s="21"/>
    </row>
    <row r="580" spans="1:14" x14ac:dyDescent="0.3">
      <c r="A580" s="33"/>
      <c r="B580" s="40"/>
      <c r="C580" s="44"/>
      <c r="D580" s="45"/>
      <c r="E580" s="32"/>
      <c r="F580" s="21"/>
      <c r="G580" s="19"/>
      <c r="H580" s="25"/>
      <c r="I580" s="21"/>
      <c r="J580" s="25"/>
      <c r="K580" s="19"/>
      <c r="L580" s="58"/>
      <c r="M580" s="10"/>
      <c r="N580" s="21"/>
    </row>
    <row r="581" spans="1:14" x14ac:dyDescent="0.3">
      <c r="A581" s="33"/>
      <c r="B581" s="40" t="s">
        <v>945</v>
      </c>
      <c r="C581" s="44"/>
      <c r="D581" s="45"/>
      <c r="E581" s="32"/>
      <c r="F581" s="21"/>
      <c r="G581" s="19"/>
      <c r="H581" s="25"/>
      <c r="I581" s="21"/>
      <c r="J581" s="25"/>
      <c r="K581" s="19"/>
      <c r="L581" s="58"/>
      <c r="M581" s="10"/>
      <c r="N581" s="21"/>
    </row>
    <row r="582" spans="1:14" x14ac:dyDescent="0.3">
      <c r="A582" s="33"/>
      <c r="B582" s="14" t="s">
        <v>992</v>
      </c>
      <c r="C582" s="44"/>
      <c r="D582" s="45"/>
      <c r="E582" s="32"/>
      <c r="F582" s="21"/>
      <c r="G582" s="19"/>
      <c r="H582" s="25"/>
      <c r="I582" s="21"/>
      <c r="J582" s="25"/>
      <c r="K582" s="19"/>
      <c r="L582" s="58"/>
      <c r="M582" s="24" t="s">
        <v>33</v>
      </c>
      <c r="N582" s="21"/>
    </row>
    <row r="583" spans="1:14" x14ac:dyDescent="0.3">
      <c r="A583" s="33"/>
      <c r="B583" s="14" t="s">
        <v>992</v>
      </c>
      <c r="C583" s="44"/>
      <c r="D583" s="45"/>
      <c r="E583" s="32"/>
      <c r="F583" s="21"/>
      <c r="G583" s="19"/>
      <c r="H583" s="25"/>
      <c r="I583" s="21"/>
      <c r="J583" s="25"/>
      <c r="K583" s="19"/>
      <c r="L583" s="58"/>
      <c r="M583" s="24" t="s">
        <v>33</v>
      </c>
      <c r="N583" s="21"/>
    </row>
    <row r="584" spans="1:14" x14ac:dyDescent="0.3">
      <c r="A584" s="33"/>
      <c r="B584" s="48" t="s">
        <v>993</v>
      </c>
      <c r="C584" s="21"/>
      <c r="D584" s="22"/>
      <c r="E584" s="10"/>
      <c r="F584" s="19"/>
      <c r="G584" s="19"/>
      <c r="H584" s="25"/>
      <c r="I584" s="21"/>
      <c r="J584" s="25"/>
      <c r="K584" s="24"/>
      <c r="L584" s="3"/>
      <c r="M584" s="24" t="s">
        <v>33</v>
      </c>
      <c r="N584" s="21"/>
    </row>
    <row r="585" spans="1:14" ht="14.5" thickBot="1" x14ac:dyDescent="0.35">
      <c r="A585" s="5"/>
      <c r="B585" s="35"/>
      <c r="C585" s="8"/>
      <c r="D585" s="18"/>
      <c r="E585" s="11"/>
      <c r="F585" s="11"/>
      <c r="G585" s="11"/>
      <c r="H585" s="16"/>
      <c r="I585" s="8"/>
      <c r="J585" s="16"/>
      <c r="K585" s="11"/>
      <c r="L585" s="60"/>
      <c r="M585" s="16"/>
      <c r="N585" s="8"/>
    </row>
    <row r="586" spans="1:14" ht="14.5" thickTop="1" x14ac:dyDescent="0.3">
      <c r="A586" s="157" t="s">
        <v>32</v>
      </c>
      <c r="B586" s="157"/>
      <c r="C586" s="157"/>
      <c r="D586" s="157"/>
      <c r="E586" s="157"/>
      <c r="F586" s="61"/>
      <c r="G586" s="51">
        <f t="shared" ref="G586:L586" si="34">COUNTA(G571:G585)</f>
        <v>0</v>
      </c>
      <c r="H586" s="51">
        <f t="shared" si="34"/>
        <v>1</v>
      </c>
      <c r="I586" s="51">
        <f t="shared" si="34"/>
        <v>1</v>
      </c>
      <c r="J586" s="51">
        <f t="shared" si="34"/>
        <v>5</v>
      </c>
      <c r="K586" s="51">
        <f t="shared" si="34"/>
        <v>1</v>
      </c>
      <c r="L586" s="51">
        <f t="shared" si="34"/>
        <v>0</v>
      </c>
      <c r="M586" s="51"/>
      <c r="N586" s="51">
        <f>COUNTA(N571:N585)</f>
        <v>4</v>
      </c>
    </row>
    <row r="587" spans="1:14" x14ac:dyDescent="0.3">
      <c r="D587" s="2"/>
      <c r="E587" s="2"/>
      <c r="F587" s="2"/>
    </row>
    <row r="588" spans="1:14" x14ac:dyDescent="0.3">
      <c r="D588" s="55" t="s">
        <v>255</v>
      </c>
    </row>
    <row r="589" spans="1:14" x14ac:dyDescent="0.3">
      <c r="D589" s="55" t="s">
        <v>6</v>
      </c>
      <c r="F589" s="2"/>
      <c r="G589" s="154" t="s">
        <v>32</v>
      </c>
      <c r="H589" s="154"/>
      <c r="I589" s="154" t="s">
        <v>263</v>
      </c>
      <c r="J589" s="154"/>
      <c r="K589" s="154" t="s">
        <v>264</v>
      </c>
      <c r="L589" s="154"/>
      <c r="M589" s="154" t="s">
        <v>84</v>
      </c>
      <c r="N589" s="154"/>
    </row>
    <row r="590" spans="1:14" x14ac:dyDescent="0.3">
      <c r="D590" s="53" t="s">
        <v>256</v>
      </c>
      <c r="F590" s="62"/>
      <c r="H590" s="54">
        <v>0</v>
      </c>
      <c r="J590" s="62">
        <f>G586</f>
        <v>0</v>
      </c>
      <c r="K590" s="63"/>
      <c r="L590" s="62">
        <f t="shared" ref="L590:L596" si="35">H590-J590</f>
        <v>0</v>
      </c>
      <c r="N590" s="63">
        <v>0</v>
      </c>
    </row>
    <row r="591" spans="1:14" x14ac:dyDescent="0.3">
      <c r="D591" s="53" t="s">
        <v>257</v>
      </c>
      <c r="F591" s="62"/>
      <c r="H591" s="54">
        <v>1</v>
      </c>
      <c r="J591" s="62">
        <f>H586</f>
        <v>1</v>
      </c>
      <c r="K591" s="63"/>
      <c r="L591" s="62">
        <f t="shared" si="35"/>
        <v>0</v>
      </c>
      <c r="N591" s="63">
        <v>1</v>
      </c>
    </row>
    <row r="592" spans="1:14" x14ac:dyDescent="0.3">
      <c r="D592" s="53" t="s">
        <v>258</v>
      </c>
      <c r="F592" s="62"/>
      <c r="H592" s="54">
        <v>1</v>
      </c>
      <c r="J592" s="62">
        <f>I586</f>
        <v>1</v>
      </c>
      <c r="K592" s="63"/>
      <c r="L592" s="62">
        <f t="shared" si="35"/>
        <v>0</v>
      </c>
      <c r="N592" s="63">
        <v>0</v>
      </c>
    </row>
    <row r="593" spans="1:14" x14ac:dyDescent="0.3">
      <c r="D593" s="53" t="s">
        <v>259</v>
      </c>
      <c r="F593" s="62"/>
      <c r="H593" s="54">
        <v>5</v>
      </c>
      <c r="J593" s="62">
        <v>5</v>
      </c>
      <c r="K593" s="63"/>
      <c r="L593" s="62">
        <f t="shared" si="35"/>
        <v>0</v>
      </c>
      <c r="N593" s="63">
        <v>2</v>
      </c>
    </row>
    <row r="594" spans="1:14" x14ac:dyDescent="0.3">
      <c r="D594" s="53" t="s">
        <v>260</v>
      </c>
      <c r="F594" s="62"/>
      <c r="H594" s="54">
        <v>1</v>
      </c>
      <c r="J594" s="62">
        <f>K586</f>
        <v>1</v>
      </c>
      <c r="K594" s="63"/>
      <c r="L594" s="62">
        <f t="shared" si="35"/>
        <v>0</v>
      </c>
      <c r="N594" s="63">
        <v>0</v>
      </c>
    </row>
    <row r="595" spans="1:14" x14ac:dyDescent="0.3">
      <c r="D595" s="53" t="s">
        <v>261</v>
      </c>
      <c r="F595" s="62"/>
      <c r="H595" s="54">
        <v>0</v>
      </c>
      <c r="J595" s="62">
        <f>L586</f>
        <v>0</v>
      </c>
      <c r="K595" s="63"/>
      <c r="L595" s="62">
        <f t="shared" si="35"/>
        <v>0</v>
      </c>
      <c r="N595" s="63">
        <v>0</v>
      </c>
    </row>
    <row r="596" spans="1:14" x14ac:dyDescent="0.3">
      <c r="D596" s="53" t="s">
        <v>262</v>
      </c>
      <c r="F596" s="62"/>
      <c r="H596" s="54">
        <v>9</v>
      </c>
      <c r="J596" s="62">
        <f>M586</f>
        <v>0</v>
      </c>
      <c r="K596" s="63"/>
      <c r="L596" s="62">
        <f t="shared" si="35"/>
        <v>9</v>
      </c>
      <c r="N596" s="63">
        <v>0</v>
      </c>
    </row>
    <row r="598" spans="1:14" x14ac:dyDescent="0.3">
      <c r="C598" s="119"/>
    </row>
    <row r="599" spans="1:14" x14ac:dyDescent="0.3">
      <c r="A599" s="2" t="s">
        <v>1111</v>
      </c>
      <c r="C599" s="119"/>
    </row>
    <row r="601" spans="1:14" x14ac:dyDescent="0.3">
      <c r="A601" s="158" t="s">
        <v>1</v>
      </c>
      <c r="B601" s="158" t="s">
        <v>2</v>
      </c>
      <c r="C601" s="158" t="s">
        <v>3</v>
      </c>
      <c r="D601" s="158" t="s">
        <v>4</v>
      </c>
      <c r="E601" s="158" t="s">
        <v>5</v>
      </c>
      <c r="F601" s="155" t="s">
        <v>942</v>
      </c>
      <c r="G601" s="158" t="s">
        <v>6</v>
      </c>
      <c r="H601" s="158"/>
      <c r="I601" s="158"/>
      <c r="J601" s="158"/>
      <c r="K601" s="158"/>
      <c r="L601" s="158"/>
      <c r="M601" s="158"/>
      <c r="N601" s="155" t="s">
        <v>7</v>
      </c>
    </row>
    <row r="602" spans="1:14" ht="14.5" thickBot="1" x14ac:dyDescent="0.35">
      <c r="A602" s="159"/>
      <c r="B602" s="159"/>
      <c r="C602" s="159"/>
      <c r="D602" s="159"/>
      <c r="E602" s="159"/>
      <c r="F602" s="156"/>
      <c r="G602" s="5" t="s">
        <v>8</v>
      </c>
      <c r="H602" s="5" t="s">
        <v>9</v>
      </c>
      <c r="I602" s="5" t="s">
        <v>10</v>
      </c>
      <c r="J602" s="5" t="s">
        <v>11</v>
      </c>
      <c r="K602" s="5" t="s">
        <v>12</v>
      </c>
      <c r="L602" s="5" t="s">
        <v>13</v>
      </c>
      <c r="M602" s="5" t="s">
        <v>14</v>
      </c>
      <c r="N602" s="156"/>
    </row>
    <row r="603" spans="1:14" ht="14.5" thickTop="1" x14ac:dyDescent="0.3">
      <c r="A603" s="36">
        <v>1</v>
      </c>
      <c r="B603" s="37" t="s">
        <v>15</v>
      </c>
      <c r="C603" s="38" t="s">
        <v>1220</v>
      </c>
      <c r="D603" s="39" t="s">
        <v>1221</v>
      </c>
      <c r="E603" s="32" t="s">
        <v>49</v>
      </c>
      <c r="F603" s="36"/>
      <c r="G603" s="15"/>
      <c r="H603" s="15" t="s">
        <v>33</v>
      </c>
      <c r="I603" s="9"/>
      <c r="J603" s="9"/>
      <c r="K603" s="9"/>
      <c r="L603" s="9"/>
      <c r="M603" s="9"/>
      <c r="N603" s="64" t="s">
        <v>84</v>
      </c>
    </row>
    <row r="604" spans="1:14" x14ac:dyDescent="0.3">
      <c r="A604" s="32">
        <v>2</v>
      </c>
      <c r="B604" s="40" t="s">
        <v>16</v>
      </c>
      <c r="C604" s="41" t="s">
        <v>1100</v>
      </c>
      <c r="D604" s="42" t="s">
        <v>1062</v>
      </c>
      <c r="E604" s="32" t="s">
        <v>49</v>
      </c>
      <c r="F604" s="32"/>
      <c r="G604" s="10"/>
      <c r="H604" s="15"/>
      <c r="I604" s="15" t="s">
        <v>33</v>
      </c>
      <c r="J604" s="10"/>
      <c r="K604" s="10"/>
      <c r="L604" s="10"/>
      <c r="M604" s="10"/>
      <c r="N604" s="64" t="s">
        <v>84</v>
      </c>
    </row>
    <row r="605" spans="1:14" x14ac:dyDescent="0.3">
      <c r="A605" s="10"/>
      <c r="B605" s="31" t="s">
        <v>994</v>
      </c>
      <c r="C605" s="3" t="s">
        <v>1029</v>
      </c>
      <c r="D605" s="17" t="s">
        <v>1063</v>
      </c>
      <c r="E605" s="10" t="s">
        <v>67</v>
      </c>
      <c r="F605" s="10"/>
      <c r="G605" s="10"/>
      <c r="H605" s="15"/>
      <c r="I605" s="10"/>
      <c r="J605" s="10"/>
      <c r="K605" s="15" t="s">
        <v>33</v>
      </c>
      <c r="L605" s="10"/>
      <c r="M605" s="10"/>
      <c r="N605" s="64" t="s">
        <v>84</v>
      </c>
    </row>
    <row r="606" spans="1:14" x14ac:dyDescent="0.3">
      <c r="A606" s="32">
        <v>3</v>
      </c>
      <c r="B606" s="40" t="s">
        <v>1017</v>
      </c>
      <c r="C606" s="41" t="s">
        <v>1254</v>
      </c>
      <c r="D606" s="42" t="s">
        <v>1255</v>
      </c>
      <c r="E606" s="32" t="s">
        <v>59</v>
      </c>
      <c r="F606" s="10"/>
      <c r="G606" s="10"/>
      <c r="H606" s="15"/>
      <c r="I606" s="10"/>
      <c r="J606" s="24" t="s">
        <v>33</v>
      </c>
      <c r="K606" s="15"/>
      <c r="L606" s="10"/>
      <c r="M606" s="10"/>
      <c r="N606" s="64"/>
    </row>
    <row r="607" spans="1:14" x14ac:dyDescent="0.3">
      <c r="A607" s="32">
        <v>4</v>
      </c>
      <c r="B607" s="40" t="s">
        <v>554</v>
      </c>
      <c r="C607" s="128" t="s">
        <v>1099</v>
      </c>
      <c r="D607" s="42" t="s">
        <v>1064</v>
      </c>
      <c r="E607" s="32" t="s">
        <v>72</v>
      </c>
      <c r="F607" s="32"/>
      <c r="G607" s="10"/>
      <c r="H607" s="24"/>
      <c r="I607" s="3"/>
      <c r="J607" s="24" t="s">
        <v>33</v>
      </c>
      <c r="K607" s="10"/>
      <c r="L607" s="10"/>
      <c r="M607" s="10"/>
      <c r="N607" s="64" t="s">
        <v>84</v>
      </c>
    </row>
    <row r="608" spans="1:14" x14ac:dyDescent="0.3">
      <c r="A608" s="32">
        <v>5</v>
      </c>
      <c r="B608" s="40" t="s">
        <v>553</v>
      </c>
      <c r="C608" s="41" t="s">
        <v>1256</v>
      </c>
      <c r="D608" s="42" t="s">
        <v>1257</v>
      </c>
      <c r="E608" s="32" t="s">
        <v>72</v>
      </c>
      <c r="F608" s="32"/>
      <c r="G608" s="10"/>
      <c r="H608" s="24"/>
      <c r="I608" s="3"/>
      <c r="J608" s="24" t="s">
        <v>33</v>
      </c>
      <c r="K608" s="10"/>
      <c r="L608" s="10"/>
      <c r="M608" s="10"/>
      <c r="N608" s="64"/>
    </row>
    <row r="609" spans="1:14" x14ac:dyDescent="0.3">
      <c r="A609" s="33">
        <v>6</v>
      </c>
      <c r="B609" s="43" t="s">
        <v>1013</v>
      </c>
      <c r="C609" s="44"/>
      <c r="D609" s="45"/>
      <c r="E609" s="33"/>
      <c r="F609" s="33"/>
      <c r="G609" s="19"/>
      <c r="H609" s="25"/>
      <c r="I609" s="21"/>
      <c r="J609" s="25"/>
      <c r="K609" s="19"/>
      <c r="L609" s="19"/>
      <c r="M609" s="19"/>
      <c r="N609" s="21"/>
    </row>
    <row r="610" spans="1:14" x14ac:dyDescent="0.3">
      <c r="A610" s="33"/>
      <c r="B610" s="43"/>
      <c r="C610" s="44"/>
      <c r="D610" s="45"/>
      <c r="E610" s="33"/>
      <c r="F610" s="33"/>
      <c r="G610" s="19"/>
      <c r="H610" s="25"/>
      <c r="I610" s="21"/>
      <c r="J610" s="25"/>
      <c r="K610" s="19"/>
      <c r="L610" s="19"/>
      <c r="M610" s="19"/>
      <c r="N610" s="21"/>
    </row>
    <row r="611" spans="1:14" x14ac:dyDescent="0.3">
      <c r="A611" s="33"/>
      <c r="B611" s="40" t="s">
        <v>945</v>
      </c>
      <c r="C611" s="44"/>
      <c r="D611" s="45"/>
      <c r="E611" s="33"/>
      <c r="F611" s="33"/>
      <c r="G611" s="19"/>
      <c r="H611" s="25"/>
      <c r="I611" s="21"/>
      <c r="J611" s="25"/>
      <c r="K611" s="19"/>
      <c r="L611" s="19"/>
      <c r="M611" s="19"/>
      <c r="N611" s="21"/>
    </row>
    <row r="612" spans="1:14" x14ac:dyDescent="0.3">
      <c r="A612" s="33"/>
      <c r="B612" s="14" t="s">
        <v>992</v>
      </c>
      <c r="C612" s="44"/>
      <c r="D612" s="45"/>
      <c r="E612" s="33"/>
      <c r="F612" s="33"/>
      <c r="G612" s="19"/>
      <c r="H612" s="25"/>
      <c r="I612" s="21"/>
      <c r="J612" s="25"/>
      <c r="K612" s="19"/>
      <c r="L612" s="19"/>
      <c r="M612" s="24" t="s">
        <v>33</v>
      </c>
      <c r="N612" s="21"/>
    </row>
    <row r="613" spans="1:14" x14ac:dyDescent="0.3">
      <c r="A613" s="33"/>
      <c r="B613" s="14" t="s">
        <v>992</v>
      </c>
      <c r="C613" s="44"/>
      <c r="D613" s="45"/>
      <c r="E613" s="33"/>
      <c r="F613" s="33"/>
      <c r="G613" s="19"/>
      <c r="H613" s="25"/>
      <c r="I613" s="21"/>
      <c r="J613" s="25"/>
      <c r="K613" s="19"/>
      <c r="L613" s="19"/>
      <c r="M613" s="24" t="s">
        <v>33</v>
      </c>
      <c r="N613" s="21"/>
    </row>
    <row r="614" spans="1:14" x14ac:dyDescent="0.3">
      <c r="A614" s="33"/>
      <c r="B614" s="48" t="s">
        <v>993</v>
      </c>
      <c r="C614" s="44"/>
      <c r="D614" s="45"/>
      <c r="E614" s="33"/>
      <c r="F614" s="33"/>
      <c r="G614" s="19"/>
      <c r="H614" s="25"/>
      <c r="I614" s="21"/>
      <c r="J614" s="25"/>
      <c r="K614" s="19"/>
      <c r="L614" s="19"/>
      <c r="M614" s="24" t="s">
        <v>33</v>
      </c>
      <c r="N614" s="21"/>
    </row>
    <row r="615" spans="1:14" ht="14.5" thickBot="1" x14ac:dyDescent="0.35">
      <c r="A615" s="5"/>
      <c r="B615" s="35"/>
      <c r="C615" s="8"/>
      <c r="D615" s="18"/>
      <c r="E615" s="11"/>
      <c r="F615" s="5"/>
      <c r="G615" s="11"/>
      <c r="H615" s="16"/>
      <c r="I615" s="8"/>
      <c r="J615" s="16"/>
      <c r="K615" s="11"/>
      <c r="L615" s="11"/>
      <c r="M615" s="117"/>
      <c r="N615" s="8"/>
    </row>
    <row r="616" spans="1:14" ht="14.5" thickTop="1" x14ac:dyDescent="0.3">
      <c r="A616" s="157" t="s">
        <v>32</v>
      </c>
      <c r="B616" s="157"/>
      <c r="C616" s="157"/>
      <c r="D616" s="157"/>
      <c r="E616" s="157"/>
      <c r="F616" s="61"/>
      <c r="G616" s="51">
        <f t="shared" ref="G616:L616" si="36">COUNTA(G603:G615)</f>
        <v>0</v>
      </c>
      <c r="H616" s="51">
        <f t="shared" si="36"/>
        <v>1</v>
      </c>
      <c r="I616" s="51">
        <f t="shared" si="36"/>
        <v>1</v>
      </c>
      <c r="J616" s="51">
        <f t="shared" si="36"/>
        <v>3</v>
      </c>
      <c r="K616" s="51">
        <f t="shared" si="36"/>
        <v>1</v>
      </c>
      <c r="L616" s="51">
        <f t="shared" si="36"/>
        <v>0</v>
      </c>
      <c r="M616" s="51"/>
      <c r="N616" s="51">
        <f>COUNTA(N603:N615)</f>
        <v>4</v>
      </c>
    </row>
    <row r="617" spans="1:14" x14ac:dyDescent="0.3">
      <c r="D617" s="2"/>
      <c r="E617" s="2"/>
      <c r="F617" s="2"/>
    </row>
    <row r="618" spans="1:14" x14ac:dyDescent="0.3">
      <c r="D618" s="55" t="s">
        <v>255</v>
      </c>
    </row>
    <row r="619" spans="1:14" x14ac:dyDescent="0.3">
      <c r="D619" s="55" t="s">
        <v>6</v>
      </c>
      <c r="F619" s="2"/>
      <c r="G619" s="154" t="s">
        <v>32</v>
      </c>
      <c r="H619" s="154"/>
      <c r="I619" s="154" t="s">
        <v>263</v>
      </c>
      <c r="J619" s="154"/>
      <c r="K619" s="154" t="s">
        <v>264</v>
      </c>
      <c r="L619" s="154"/>
      <c r="M619" s="154" t="s">
        <v>84</v>
      </c>
      <c r="N619" s="154"/>
    </row>
    <row r="620" spans="1:14" x14ac:dyDescent="0.3">
      <c r="D620" s="53" t="s">
        <v>256</v>
      </c>
      <c r="F620" s="62"/>
      <c r="H620" s="54">
        <v>0</v>
      </c>
      <c r="J620" s="62">
        <f>G616</f>
        <v>0</v>
      </c>
      <c r="K620" s="63"/>
      <c r="L620" s="62">
        <f t="shared" ref="L620:L626" si="37">H620-J620</f>
        <v>0</v>
      </c>
      <c r="N620" s="63">
        <v>0</v>
      </c>
    </row>
    <row r="621" spans="1:14" x14ac:dyDescent="0.3">
      <c r="D621" s="53" t="s">
        <v>257</v>
      </c>
      <c r="F621" s="62"/>
      <c r="H621" s="54">
        <v>1</v>
      </c>
      <c r="J621" s="62">
        <f>H616</f>
        <v>1</v>
      </c>
      <c r="K621" s="63"/>
      <c r="L621" s="62">
        <f t="shared" si="37"/>
        <v>0</v>
      </c>
      <c r="N621" s="63">
        <v>1</v>
      </c>
    </row>
    <row r="622" spans="1:14" x14ac:dyDescent="0.3">
      <c r="D622" s="53" t="s">
        <v>258</v>
      </c>
      <c r="F622" s="62"/>
      <c r="H622" s="54">
        <v>1</v>
      </c>
      <c r="J622" s="62">
        <f>I616</f>
        <v>1</v>
      </c>
      <c r="K622" s="63"/>
      <c r="L622" s="62">
        <f t="shared" si="37"/>
        <v>0</v>
      </c>
      <c r="N622" s="63">
        <v>1</v>
      </c>
    </row>
    <row r="623" spans="1:14" x14ac:dyDescent="0.3">
      <c r="D623" s="53" t="s">
        <v>259</v>
      </c>
      <c r="F623" s="62"/>
      <c r="H623" s="54">
        <v>3</v>
      </c>
      <c r="J623" s="62">
        <v>3</v>
      </c>
      <c r="K623" s="63"/>
      <c r="L623" s="62">
        <f t="shared" si="37"/>
        <v>0</v>
      </c>
      <c r="N623" s="63">
        <v>1</v>
      </c>
    </row>
    <row r="624" spans="1:14" x14ac:dyDescent="0.3">
      <c r="D624" s="53" t="s">
        <v>260</v>
      </c>
      <c r="F624" s="62"/>
      <c r="H624" s="54">
        <v>1</v>
      </c>
      <c r="J624" s="62">
        <f>K616</f>
        <v>1</v>
      </c>
      <c r="K624" s="63"/>
      <c r="L624" s="62">
        <f t="shared" si="37"/>
        <v>0</v>
      </c>
      <c r="N624" s="63">
        <v>1</v>
      </c>
    </row>
    <row r="625" spans="1:14" x14ac:dyDescent="0.3">
      <c r="D625" s="53" t="s">
        <v>261</v>
      </c>
      <c r="F625" s="62"/>
      <c r="H625" s="54">
        <v>0</v>
      </c>
      <c r="J625" s="62">
        <f>L616</f>
        <v>0</v>
      </c>
      <c r="K625" s="63"/>
      <c r="L625" s="62">
        <f t="shared" si="37"/>
        <v>0</v>
      </c>
      <c r="N625" s="63">
        <v>0</v>
      </c>
    </row>
    <row r="626" spans="1:14" x14ac:dyDescent="0.3">
      <c r="D626" s="53" t="s">
        <v>262</v>
      </c>
      <c r="F626" s="62"/>
      <c r="H626" s="54">
        <v>4</v>
      </c>
      <c r="J626" s="62">
        <f>M616</f>
        <v>0</v>
      </c>
      <c r="K626" s="63"/>
      <c r="L626" s="62">
        <f t="shared" si="37"/>
        <v>4</v>
      </c>
      <c r="N626" s="63">
        <v>0</v>
      </c>
    </row>
    <row r="631" spans="1:14" x14ac:dyDescent="0.3">
      <c r="A631" s="2" t="s">
        <v>1112</v>
      </c>
    </row>
    <row r="633" spans="1:14" x14ac:dyDescent="0.3">
      <c r="A633" s="158" t="s">
        <v>1</v>
      </c>
      <c r="B633" s="158" t="s">
        <v>2</v>
      </c>
      <c r="C633" s="158" t="s">
        <v>3</v>
      </c>
      <c r="D633" s="158" t="s">
        <v>4</v>
      </c>
      <c r="E633" s="158" t="s">
        <v>5</v>
      </c>
      <c r="F633" s="155" t="s">
        <v>942</v>
      </c>
      <c r="G633" s="158" t="s">
        <v>6</v>
      </c>
      <c r="H633" s="158"/>
      <c r="I633" s="158"/>
      <c r="J633" s="158"/>
      <c r="K633" s="158"/>
      <c r="L633" s="158"/>
      <c r="M633" s="158"/>
      <c r="N633" s="155" t="s">
        <v>7</v>
      </c>
    </row>
    <row r="634" spans="1:14" ht="14.5" thickBot="1" x14ac:dyDescent="0.35">
      <c r="A634" s="159"/>
      <c r="B634" s="159"/>
      <c r="C634" s="159"/>
      <c r="D634" s="159"/>
      <c r="E634" s="159"/>
      <c r="F634" s="156"/>
      <c r="G634" s="5" t="s">
        <v>8</v>
      </c>
      <c r="H634" s="5" t="s">
        <v>9</v>
      </c>
      <c r="I634" s="5" t="s">
        <v>10</v>
      </c>
      <c r="J634" s="5" t="s">
        <v>11</v>
      </c>
      <c r="K634" s="5" t="s">
        <v>12</v>
      </c>
      <c r="L634" s="5" t="s">
        <v>13</v>
      </c>
      <c r="M634" s="5" t="s">
        <v>14</v>
      </c>
      <c r="N634" s="156"/>
    </row>
    <row r="635" spans="1:14" ht="14.5" thickTop="1" x14ac:dyDescent="0.3">
      <c r="A635" s="36">
        <v>1</v>
      </c>
      <c r="B635" s="37" t="s">
        <v>15</v>
      </c>
      <c r="C635" s="38" t="s">
        <v>614</v>
      </c>
      <c r="D635" s="39" t="s">
        <v>615</v>
      </c>
      <c r="E635" s="32" t="s">
        <v>72</v>
      </c>
      <c r="F635" s="36"/>
      <c r="G635" s="15"/>
      <c r="H635" s="15" t="s">
        <v>33</v>
      </c>
      <c r="I635" s="9"/>
      <c r="J635" s="9"/>
      <c r="K635" s="9"/>
      <c r="L635" s="9"/>
      <c r="M635" s="9"/>
      <c r="N635" s="64" t="s">
        <v>84</v>
      </c>
    </row>
    <row r="636" spans="1:14" x14ac:dyDescent="0.3">
      <c r="A636" s="32">
        <v>2</v>
      </c>
      <c r="B636" s="40" t="s">
        <v>16</v>
      </c>
      <c r="C636" s="41" t="s">
        <v>569</v>
      </c>
      <c r="D636" s="42" t="s">
        <v>570</v>
      </c>
      <c r="E636" s="32" t="s">
        <v>59</v>
      </c>
      <c r="F636" s="32"/>
      <c r="G636" s="10"/>
      <c r="H636" s="15"/>
      <c r="I636" s="15" t="s">
        <v>33</v>
      </c>
      <c r="J636" s="10"/>
      <c r="K636" s="10"/>
      <c r="L636" s="10"/>
      <c r="M636" s="10"/>
      <c r="N636" s="3"/>
    </row>
    <row r="637" spans="1:14" x14ac:dyDescent="0.3">
      <c r="A637" s="10"/>
      <c r="B637" s="31" t="s">
        <v>560</v>
      </c>
      <c r="C637" s="3" t="s">
        <v>1258</v>
      </c>
      <c r="D637" s="17" t="s">
        <v>1259</v>
      </c>
      <c r="E637" s="10" t="s">
        <v>60</v>
      </c>
      <c r="F637" s="10"/>
      <c r="G637" s="10"/>
      <c r="H637" s="15"/>
      <c r="I637" s="10"/>
      <c r="J637" s="10"/>
      <c r="K637" s="15" t="s">
        <v>33</v>
      </c>
      <c r="L637" s="10"/>
      <c r="M637" s="10"/>
      <c r="N637" s="3"/>
    </row>
    <row r="638" spans="1:14" x14ac:dyDescent="0.3">
      <c r="A638" s="10"/>
      <c r="B638" s="31" t="s">
        <v>562</v>
      </c>
      <c r="C638" s="3" t="s">
        <v>1260</v>
      </c>
      <c r="D638" s="17" t="s">
        <v>1261</v>
      </c>
      <c r="E638" s="10" t="s">
        <v>60</v>
      </c>
      <c r="F638" s="10"/>
      <c r="G638" s="10"/>
      <c r="H638" s="15"/>
      <c r="I638" s="10"/>
      <c r="J638" s="10"/>
      <c r="K638" s="15" t="s">
        <v>33</v>
      </c>
      <c r="L638" s="10"/>
      <c r="M638" s="15"/>
      <c r="N638" s="3"/>
    </row>
    <row r="639" spans="1:14" x14ac:dyDescent="0.3">
      <c r="A639" s="32">
        <v>3</v>
      </c>
      <c r="B639" s="40" t="s">
        <v>565</v>
      </c>
      <c r="C639" s="41" t="s">
        <v>566</v>
      </c>
      <c r="D639" s="42" t="s">
        <v>567</v>
      </c>
      <c r="E639" s="32" t="s">
        <v>72</v>
      </c>
      <c r="F639" s="112"/>
      <c r="G639" s="10"/>
      <c r="H639" s="24"/>
      <c r="I639" s="3"/>
      <c r="J639" s="24" t="s">
        <v>33</v>
      </c>
      <c r="K639" s="10"/>
      <c r="L639" s="10"/>
      <c r="M639" s="10"/>
      <c r="N639" s="7"/>
    </row>
    <row r="640" spans="1:14" x14ac:dyDescent="0.3">
      <c r="A640" s="32"/>
      <c r="B640" s="31" t="s">
        <v>568</v>
      </c>
      <c r="C640" s="3"/>
      <c r="D640" s="17"/>
      <c r="E640" s="10"/>
      <c r="F640" s="32"/>
      <c r="G640" s="10"/>
      <c r="H640" s="24"/>
      <c r="I640" s="3"/>
      <c r="J640" s="24"/>
      <c r="K640" s="10"/>
      <c r="L640" s="10"/>
      <c r="M640" s="15" t="s">
        <v>33</v>
      </c>
      <c r="N640" s="7"/>
    </row>
    <row r="641" spans="1:14" x14ac:dyDescent="0.3">
      <c r="A641" s="32"/>
      <c r="B641" s="31" t="s">
        <v>568</v>
      </c>
      <c r="C641" s="3"/>
      <c r="D641" s="17"/>
      <c r="E641" s="10"/>
      <c r="F641" s="32"/>
      <c r="G641" s="10"/>
      <c r="H641" s="24"/>
      <c r="I641" s="3"/>
      <c r="J641" s="24"/>
      <c r="K641" s="10"/>
      <c r="L641" s="10"/>
      <c r="M641" s="15" t="s">
        <v>33</v>
      </c>
      <c r="N641" s="7"/>
    </row>
    <row r="642" spans="1:14" x14ac:dyDescent="0.3">
      <c r="A642" s="32"/>
      <c r="B642" s="31" t="s">
        <v>568</v>
      </c>
      <c r="C642" s="3" t="s">
        <v>571</v>
      </c>
      <c r="D642" s="17" t="s">
        <v>572</v>
      </c>
      <c r="E642" s="10" t="s">
        <v>67</v>
      </c>
      <c r="F642" s="32"/>
      <c r="G642" s="10"/>
      <c r="H642" s="24"/>
      <c r="I642" s="3"/>
      <c r="J642" s="24"/>
      <c r="K642" s="10"/>
      <c r="L642" s="10"/>
      <c r="M642" s="15" t="s">
        <v>33</v>
      </c>
      <c r="N642" s="7"/>
    </row>
    <row r="643" spans="1:14" x14ac:dyDescent="0.3">
      <c r="A643" s="32">
        <v>4</v>
      </c>
      <c r="B643" s="40" t="s">
        <v>573</v>
      </c>
      <c r="C643" s="41" t="s">
        <v>63</v>
      </c>
      <c r="D643" s="42" t="s">
        <v>64</v>
      </c>
      <c r="E643" s="32" t="s">
        <v>72</v>
      </c>
      <c r="F643" s="32"/>
      <c r="G643" s="10"/>
      <c r="H643" s="24"/>
      <c r="I643" s="3"/>
      <c r="J643" s="24" t="s">
        <v>33</v>
      </c>
      <c r="K643" s="10"/>
      <c r="L643" s="10"/>
      <c r="M643" s="10"/>
      <c r="N643" s="3"/>
    </row>
    <row r="644" spans="1:14" x14ac:dyDescent="0.3">
      <c r="A644" s="32"/>
      <c r="B644" s="31" t="s">
        <v>577</v>
      </c>
      <c r="C644" s="3" t="s">
        <v>574</v>
      </c>
      <c r="D644" s="17" t="s">
        <v>575</v>
      </c>
      <c r="E644" s="10" t="s">
        <v>67</v>
      </c>
      <c r="F644" s="32"/>
      <c r="G644" s="10"/>
      <c r="H644" s="24"/>
      <c r="I644" s="3"/>
      <c r="J644" s="24"/>
      <c r="K644" s="10"/>
      <c r="L644" s="10"/>
      <c r="M644" s="24" t="s">
        <v>33</v>
      </c>
      <c r="N644" s="3"/>
    </row>
    <row r="645" spans="1:14" x14ac:dyDescent="0.3">
      <c r="A645" s="32"/>
      <c r="B645" s="31" t="s">
        <v>577</v>
      </c>
      <c r="C645" s="3" t="s">
        <v>578</v>
      </c>
      <c r="D645" s="17" t="s">
        <v>579</v>
      </c>
      <c r="E645" s="10" t="s">
        <v>67</v>
      </c>
      <c r="F645" s="32"/>
      <c r="G645" s="10"/>
      <c r="H645" s="24"/>
      <c r="I645" s="3"/>
      <c r="J645" s="24"/>
      <c r="K645" s="10"/>
      <c r="L645" s="10"/>
      <c r="M645" s="24" t="s">
        <v>33</v>
      </c>
      <c r="N645" s="3"/>
    </row>
    <row r="646" spans="1:14" ht="14.5" thickBot="1" x14ac:dyDescent="0.35">
      <c r="A646" s="5">
        <v>5</v>
      </c>
      <c r="B646" s="65" t="s">
        <v>580</v>
      </c>
      <c r="C646" s="66" t="s">
        <v>581</v>
      </c>
      <c r="D646" s="67" t="s">
        <v>582</v>
      </c>
      <c r="E646" s="5" t="s">
        <v>59</v>
      </c>
      <c r="F646" s="5"/>
      <c r="G646" s="11"/>
      <c r="H646" s="16"/>
      <c r="I646" s="8"/>
      <c r="J646" s="16" t="s">
        <v>33</v>
      </c>
      <c r="K646" s="11"/>
      <c r="L646" s="11"/>
      <c r="M646" s="11"/>
      <c r="N646" s="68"/>
    </row>
    <row r="647" spans="1:14" ht="14.5" thickTop="1" x14ac:dyDescent="0.3">
      <c r="A647" s="157" t="s">
        <v>32</v>
      </c>
      <c r="B647" s="157"/>
      <c r="C647" s="157"/>
      <c r="D647" s="157"/>
      <c r="E647" s="157"/>
      <c r="F647" s="61"/>
      <c r="G647" s="51">
        <f t="shared" ref="G647:N647" si="38">COUNTA(G635:G646)</f>
        <v>0</v>
      </c>
      <c r="H647" s="51">
        <f t="shared" si="38"/>
        <v>1</v>
      </c>
      <c r="I647" s="51">
        <f t="shared" si="38"/>
        <v>1</v>
      </c>
      <c r="J647" s="51">
        <f t="shared" si="38"/>
        <v>3</v>
      </c>
      <c r="K647" s="51">
        <f t="shared" si="38"/>
        <v>2</v>
      </c>
      <c r="L647" s="51">
        <f t="shared" si="38"/>
        <v>0</v>
      </c>
      <c r="M647" s="51">
        <f t="shared" si="38"/>
        <v>5</v>
      </c>
      <c r="N647" s="51">
        <f t="shared" si="38"/>
        <v>1</v>
      </c>
    </row>
    <row r="648" spans="1:14" x14ac:dyDescent="0.3">
      <c r="D648" s="2"/>
      <c r="E648" s="2"/>
      <c r="F648" s="2"/>
    </row>
    <row r="649" spans="1:14" x14ac:dyDescent="0.3">
      <c r="D649" s="55" t="s">
        <v>255</v>
      </c>
    </row>
    <row r="650" spans="1:14" x14ac:dyDescent="0.3">
      <c r="D650" s="55" t="s">
        <v>6</v>
      </c>
      <c r="F650" s="2"/>
      <c r="G650" s="154" t="s">
        <v>32</v>
      </c>
      <c r="H650" s="154"/>
      <c r="I650" s="154" t="s">
        <v>263</v>
      </c>
      <c r="J650" s="154"/>
      <c r="K650" s="154" t="s">
        <v>264</v>
      </c>
      <c r="L650" s="154"/>
      <c r="M650" s="154" t="s">
        <v>84</v>
      </c>
      <c r="N650" s="154"/>
    </row>
    <row r="651" spans="1:14" x14ac:dyDescent="0.3">
      <c r="D651" s="53" t="s">
        <v>256</v>
      </c>
      <c r="F651" s="62"/>
      <c r="H651" s="54">
        <v>0</v>
      </c>
      <c r="J651" s="62">
        <f>G647</f>
        <v>0</v>
      </c>
      <c r="K651" s="63"/>
      <c r="L651" s="62">
        <f t="shared" ref="L651:L657" si="39">H651-J651</f>
        <v>0</v>
      </c>
      <c r="N651" s="63">
        <v>0</v>
      </c>
    </row>
    <row r="652" spans="1:14" x14ac:dyDescent="0.3">
      <c r="D652" s="53" t="s">
        <v>257</v>
      </c>
      <c r="F652" s="62"/>
      <c r="H652" s="54">
        <v>1</v>
      </c>
      <c r="J652" s="62">
        <f>H647</f>
        <v>1</v>
      </c>
      <c r="K652" s="63"/>
      <c r="L652" s="62">
        <f t="shared" si="39"/>
        <v>0</v>
      </c>
      <c r="N652" s="63">
        <v>1</v>
      </c>
    </row>
    <row r="653" spans="1:14" x14ac:dyDescent="0.3">
      <c r="D653" s="53" t="s">
        <v>258</v>
      </c>
      <c r="F653" s="62"/>
      <c r="H653" s="54">
        <v>1</v>
      </c>
      <c r="J653" s="62">
        <f>I647</f>
        <v>1</v>
      </c>
      <c r="K653" s="63"/>
      <c r="L653" s="62">
        <f t="shared" si="39"/>
        <v>0</v>
      </c>
      <c r="N653" s="63">
        <v>0</v>
      </c>
    </row>
    <row r="654" spans="1:14" x14ac:dyDescent="0.3">
      <c r="D654" s="53" t="s">
        <v>259</v>
      </c>
      <c r="F654" s="62"/>
      <c r="H654" s="54">
        <v>3</v>
      </c>
      <c r="J654" s="62">
        <f>J647</f>
        <v>3</v>
      </c>
      <c r="K654" s="63"/>
      <c r="L654" s="62">
        <f t="shared" si="39"/>
        <v>0</v>
      </c>
      <c r="N654" s="63">
        <v>0</v>
      </c>
    </row>
    <row r="655" spans="1:14" x14ac:dyDescent="0.3">
      <c r="D655" s="53" t="s">
        <v>260</v>
      </c>
      <c r="F655" s="62"/>
      <c r="H655" s="54">
        <v>2</v>
      </c>
      <c r="J655" s="62">
        <f>K647</f>
        <v>2</v>
      </c>
      <c r="K655" s="63"/>
      <c r="L655" s="62">
        <f t="shared" si="39"/>
        <v>0</v>
      </c>
      <c r="N655" s="63">
        <v>0</v>
      </c>
    </row>
    <row r="656" spans="1:14" x14ac:dyDescent="0.3">
      <c r="D656" s="53" t="s">
        <v>261</v>
      </c>
      <c r="F656" s="62"/>
      <c r="H656" s="54">
        <v>0</v>
      </c>
      <c r="J656" s="62">
        <f>L647</f>
        <v>0</v>
      </c>
      <c r="K656" s="63"/>
      <c r="L656" s="62">
        <f t="shared" si="39"/>
        <v>0</v>
      </c>
      <c r="N656" s="63">
        <v>0</v>
      </c>
    </row>
    <row r="657" spans="1:14" x14ac:dyDescent="0.3">
      <c r="D657" s="53" t="s">
        <v>262</v>
      </c>
      <c r="F657" s="62"/>
      <c r="H657" s="54">
        <v>5</v>
      </c>
      <c r="J657" s="62">
        <f>M647</f>
        <v>5</v>
      </c>
      <c r="K657" s="63"/>
      <c r="L657" s="62">
        <f t="shared" si="39"/>
        <v>0</v>
      </c>
      <c r="N657" s="63">
        <v>0</v>
      </c>
    </row>
    <row r="659" spans="1:14" x14ac:dyDescent="0.3">
      <c r="C659" s="119"/>
    </row>
    <row r="660" spans="1:14" x14ac:dyDescent="0.3">
      <c r="A660" s="2" t="s">
        <v>1113</v>
      </c>
      <c r="C660" s="119"/>
    </row>
    <row r="662" spans="1:14" x14ac:dyDescent="0.3">
      <c r="A662" s="158" t="s">
        <v>1</v>
      </c>
      <c r="B662" s="158" t="s">
        <v>2</v>
      </c>
      <c r="C662" s="158" t="s">
        <v>3</v>
      </c>
      <c r="D662" s="158" t="s">
        <v>4</v>
      </c>
      <c r="E662" s="158" t="s">
        <v>5</v>
      </c>
      <c r="F662" s="155" t="s">
        <v>942</v>
      </c>
      <c r="G662" s="158" t="s">
        <v>6</v>
      </c>
      <c r="H662" s="158"/>
      <c r="I662" s="158"/>
      <c r="J662" s="158"/>
      <c r="K662" s="158"/>
      <c r="L662" s="158"/>
      <c r="M662" s="158"/>
      <c r="N662" s="155" t="s">
        <v>7</v>
      </c>
    </row>
    <row r="663" spans="1:14" ht="14.5" thickBot="1" x14ac:dyDescent="0.35">
      <c r="A663" s="159"/>
      <c r="B663" s="159"/>
      <c r="C663" s="159"/>
      <c r="D663" s="159"/>
      <c r="E663" s="159"/>
      <c r="F663" s="156"/>
      <c r="G663" s="5" t="s">
        <v>8</v>
      </c>
      <c r="H663" s="5" t="s">
        <v>9</v>
      </c>
      <c r="I663" s="5" t="s">
        <v>10</v>
      </c>
      <c r="J663" s="5" t="s">
        <v>11</v>
      </c>
      <c r="K663" s="5" t="s">
        <v>12</v>
      </c>
      <c r="L663" s="5" t="s">
        <v>13</v>
      </c>
      <c r="M663" s="5" t="s">
        <v>14</v>
      </c>
      <c r="N663" s="156"/>
    </row>
    <row r="664" spans="1:14" ht="14.5" thickTop="1" x14ac:dyDescent="0.3">
      <c r="A664" s="36">
        <v>1</v>
      </c>
      <c r="B664" s="37" t="s">
        <v>15</v>
      </c>
      <c r="C664" s="38" t="s">
        <v>583</v>
      </c>
      <c r="D664" s="39" t="s">
        <v>584</v>
      </c>
      <c r="E664" s="32" t="s">
        <v>35</v>
      </c>
      <c r="F664" s="36"/>
      <c r="G664" s="15"/>
      <c r="H664" s="15" t="s">
        <v>33</v>
      </c>
      <c r="I664" s="9"/>
      <c r="J664" s="9"/>
      <c r="K664" s="9"/>
      <c r="L664" s="9"/>
      <c r="M664" s="9"/>
      <c r="N664" s="7"/>
    </row>
    <row r="665" spans="1:14" x14ac:dyDescent="0.3">
      <c r="A665" s="32">
        <v>2</v>
      </c>
      <c r="B665" s="40" t="s">
        <v>16</v>
      </c>
      <c r="C665" s="41" t="s">
        <v>1191</v>
      </c>
      <c r="D665" s="42" t="s">
        <v>1192</v>
      </c>
      <c r="E665" s="32" t="s">
        <v>59</v>
      </c>
      <c r="F665" s="32"/>
      <c r="G665" s="10"/>
      <c r="H665" s="15"/>
      <c r="I665" s="15" t="s">
        <v>33</v>
      </c>
      <c r="J665" s="10"/>
      <c r="K665" s="10"/>
      <c r="L665" s="10"/>
      <c r="M665" s="10"/>
      <c r="N665" s="7"/>
    </row>
    <row r="666" spans="1:14" x14ac:dyDescent="0.3">
      <c r="A666" s="10"/>
      <c r="B666" s="31" t="s">
        <v>1011</v>
      </c>
      <c r="C666" s="3" t="s">
        <v>1067</v>
      </c>
      <c r="D666" s="17" t="s">
        <v>1066</v>
      </c>
      <c r="E666" s="10" t="s">
        <v>59</v>
      </c>
      <c r="F666" s="10"/>
      <c r="G666" s="10"/>
      <c r="H666" s="15"/>
      <c r="I666" s="10"/>
      <c r="J666" s="10"/>
      <c r="K666" s="15" t="s">
        <v>33</v>
      </c>
      <c r="L666" s="10"/>
      <c r="M666" s="10"/>
      <c r="N666" s="7" t="s">
        <v>84</v>
      </c>
    </row>
    <row r="667" spans="1:14" x14ac:dyDescent="0.3">
      <c r="A667" s="32">
        <v>3</v>
      </c>
      <c r="B667" s="40" t="s">
        <v>585</v>
      </c>
      <c r="C667" s="41" t="s">
        <v>779</v>
      </c>
      <c r="D667" s="2" t="s">
        <v>780</v>
      </c>
      <c r="E667" s="32" t="s">
        <v>67</v>
      </c>
      <c r="F667" s="32"/>
      <c r="G667" s="10"/>
      <c r="H667" s="24"/>
      <c r="I667" s="3"/>
      <c r="J667" s="24" t="s">
        <v>33</v>
      </c>
      <c r="K667" s="10"/>
      <c r="L667" s="10"/>
      <c r="M667" s="10"/>
      <c r="N667" s="7"/>
    </row>
    <row r="668" spans="1:14" x14ac:dyDescent="0.3">
      <c r="A668" s="32">
        <v>4</v>
      </c>
      <c r="B668" s="40" t="s">
        <v>1014</v>
      </c>
      <c r="C668" s="41" t="s">
        <v>1166</v>
      </c>
      <c r="D668" s="42" t="s">
        <v>296</v>
      </c>
      <c r="E668" s="32" t="s">
        <v>72</v>
      </c>
      <c r="F668" s="32"/>
      <c r="G668" s="10"/>
      <c r="H668" s="24"/>
      <c r="I668" s="3"/>
      <c r="J668" s="24" t="s">
        <v>33</v>
      </c>
      <c r="K668" s="10"/>
      <c r="L668" s="10"/>
      <c r="M668" s="10"/>
      <c r="N668" s="7"/>
    </row>
    <row r="669" spans="1:14" x14ac:dyDescent="0.3">
      <c r="A669" s="33"/>
      <c r="B669" s="43"/>
      <c r="C669" s="44"/>
      <c r="D669" s="45"/>
      <c r="E669" s="33"/>
      <c r="F669" s="33"/>
      <c r="G669" s="19"/>
      <c r="H669" s="25"/>
      <c r="I669" s="21"/>
      <c r="J669" s="25"/>
      <c r="K669" s="19"/>
      <c r="L669" s="19"/>
      <c r="M669" s="19"/>
      <c r="N669" s="28"/>
    </row>
    <row r="670" spans="1:14" x14ac:dyDescent="0.3">
      <c r="A670" s="33"/>
      <c r="B670" s="40" t="s">
        <v>945</v>
      </c>
      <c r="C670" s="44"/>
      <c r="D670" s="45"/>
      <c r="E670" s="33"/>
      <c r="F670" s="33"/>
      <c r="G670" s="19"/>
      <c r="H670" s="25"/>
      <c r="I670" s="21"/>
      <c r="J670" s="25"/>
      <c r="K670" s="19"/>
      <c r="L670" s="19"/>
      <c r="M670" s="19"/>
      <c r="N670" s="28"/>
    </row>
    <row r="671" spans="1:14" ht="14.5" thickBot="1" x14ac:dyDescent="0.35">
      <c r="A671" s="33"/>
      <c r="B671" s="14" t="s">
        <v>992</v>
      </c>
      <c r="C671" s="44"/>
      <c r="D671" s="45"/>
      <c r="E671" s="33"/>
      <c r="F671" s="33"/>
      <c r="G671" s="19"/>
      <c r="H671" s="25"/>
      <c r="I671" s="21"/>
      <c r="J671" s="25"/>
      <c r="K671" s="19"/>
      <c r="L671" s="19"/>
      <c r="M671" s="16" t="s">
        <v>33</v>
      </c>
      <c r="N671" s="28"/>
    </row>
    <row r="672" spans="1:14" ht="15" thickTop="1" thickBot="1" x14ac:dyDescent="0.35">
      <c r="A672" s="33"/>
      <c r="B672" s="14" t="s">
        <v>992</v>
      </c>
      <c r="C672" s="44"/>
      <c r="D672" s="45"/>
      <c r="E672" s="33"/>
      <c r="F672" s="33"/>
      <c r="G672" s="19"/>
      <c r="H672" s="25"/>
      <c r="I672" s="21"/>
      <c r="J672" s="25"/>
      <c r="K672" s="19"/>
      <c r="L672" s="19"/>
      <c r="M672" s="16" t="s">
        <v>33</v>
      </c>
      <c r="N672" s="28"/>
    </row>
    <row r="673" spans="1:14" ht="15" thickTop="1" thickBot="1" x14ac:dyDescent="0.35">
      <c r="A673" s="33"/>
      <c r="B673" s="48" t="s">
        <v>993</v>
      </c>
      <c r="C673" s="44"/>
      <c r="D673" s="45"/>
      <c r="E673" s="33"/>
      <c r="F673" s="33"/>
      <c r="G673" s="19"/>
      <c r="H673" s="25"/>
      <c r="I673" s="21"/>
      <c r="J673" s="25"/>
      <c r="K673" s="19"/>
      <c r="L673" s="19"/>
      <c r="M673" s="16" t="s">
        <v>33</v>
      </c>
      <c r="N673" s="28"/>
    </row>
    <row r="674" spans="1:14" ht="15" thickTop="1" thickBot="1" x14ac:dyDescent="0.35">
      <c r="A674" s="5"/>
      <c r="B674" s="35"/>
      <c r="C674" s="8"/>
      <c r="D674" s="18"/>
      <c r="E674" s="11"/>
      <c r="F674" s="5"/>
      <c r="G674" s="11"/>
      <c r="H674" s="16"/>
      <c r="I674" s="8"/>
      <c r="J674" s="16"/>
      <c r="K674" s="11"/>
      <c r="L674" s="11"/>
      <c r="M674" s="16"/>
      <c r="N674" s="8"/>
    </row>
    <row r="675" spans="1:14" ht="14.5" thickTop="1" x14ac:dyDescent="0.3">
      <c r="A675" s="157" t="s">
        <v>32</v>
      </c>
      <c r="B675" s="157"/>
      <c r="C675" s="157"/>
      <c r="D675" s="157"/>
      <c r="E675" s="157"/>
      <c r="F675" s="61"/>
      <c r="G675" s="51">
        <f t="shared" ref="G675:L675" si="40">COUNTA(G664:G674)</f>
        <v>0</v>
      </c>
      <c r="H675" s="51">
        <f t="shared" si="40"/>
        <v>1</v>
      </c>
      <c r="I675" s="51">
        <f t="shared" si="40"/>
        <v>1</v>
      </c>
      <c r="J675" s="51">
        <f t="shared" si="40"/>
        <v>2</v>
      </c>
      <c r="K675" s="51">
        <f t="shared" si="40"/>
        <v>1</v>
      </c>
      <c r="L675" s="51">
        <f t="shared" si="40"/>
        <v>0</v>
      </c>
      <c r="M675" s="51"/>
      <c r="N675" s="51">
        <f>COUNTA(N664:N674)</f>
        <v>1</v>
      </c>
    </row>
    <row r="676" spans="1:14" x14ac:dyDescent="0.3">
      <c r="D676" s="2"/>
      <c r="E676" s="2"/>
      <c r="F676" s="2"/>
    </row>
    <row r="677" spans="1:14" x14ac:dyDescent="0.3">
      <c r="D677" s="55" t="s">
        <v>255</v>
      </c>
    </row>
    <row r="678" spans="1:14" x14ac:dyDescent="0.3">
      <c r="D678" s="55" t="s">
        <v>6</v>
      </c>
      <c r="F678" s="2"/>
      <c r="G678" s="154" t="s">
        <v>32</v>
      </c>
      <c r="H678" s="154"/>
      <c r="I678" s="154" t="s">
        <v>263</v>
      </c>
      <c r="J678" s="154"/>
      <c r="K678" s="154" t="s">
        <v>264</v>
      </c>
      <c r="L678" s="154"/>
      <c r="M678" s="154" t="s">
        <v>84</v>
      </c>
      <c r="N678" s="154"/>
    </row>
    <row r="679" spans="1:14" x14ac:dyDescent="0.3">
      <c r="D679" s="53" t="s">
        <v>256</v>
      </c>
      <c r="F679" s="62"/>
      <c r="H679" s="54">
        <v>0</v>
      </c>
      <c r="J679" s="62">
        <f>G675</f>
        <v>0</v>
      </c>
      <c r="K679" s="63"/>
      <c r="L679" s="62">
        <f t="shared" ref="L679:L685" si="41">H679-J679</f>
        <v>0</v>
      </c>
      <c r="N679" s="63">
        <v>0</v>
      </c>
    </row>
    <row r="680" spans="1:14" x14ac:dyDescent="0.3">
      <c r="D680" s="53" t="s">
        <v>257</v>
      </c>
      <c r="F680" s="62"/>
      <c r="H680" s="54">
        <v>1</v>
      </c>
      <c r="J680" s="62">
        <f>H675</f>
        <v>1</v>
      </c>
      <c r="K680" s="63"/>
      <c r="L680" s="62">
        <f t="shared" si="41"/>
        <v>0</v>
      </c>
      <c r="N680" s="63">
        <v>0</v>
      </c>
    </row>
    <row r="681" spans="1:14" x14ac:dyDescent="0.3">
      <c r="D681" s="53" t="s">
        <v>258</v>
      </c>
      <c r="F681" s="62"/>
      <c r="H681" s="54">
        <v>1</v>
      </c>
      <c r="J681" s="62">
        <f>I675</f>
        <v>1</v>
      </c>
      <c r="K681" s="63"/>
      <c r="L681" s="62">
        <f t="shared" si="41"/>
        <v>0</v>
      </c>
      <c r="N681" s="63">
        <v>0</v>
      </c>
    </row>
    <row r="682" spans="1:14" x14ac:dyDescent="0.3">
      <c r="D682" s="53" t="s">
        <v>259</v>
      </c>
      <c r="F682" s="62"/>
      <c r="H682" s="54">
        <v>2</v>
      </c>
      <c r="J682" s="62">
        <f>J675</f>
        <v>2</v>
      </c>
      <c r="K682" s="63"/>
      <c r="L682" s="62">
        <f t="shared" si="41"/>
        <v>0</v>
      </c>
      <c r="N682" s="63">
        <v>1</v>
      </c>
    </row>
    <row r="683" spans="1:14" x14ac:dyDescent="0.3">
      <c r="D683" s="53" t="s">
        <v>260</v>
      </c>
      <c r="F683" s="62"/>
      <c r="H683" s="54">
        <v>1</v>
      </c>
      <c r="J683" s="62">
        <f>K675</f>
        <v>1</v>
      </c>
      <c r="K683" s="63"/>
      <c r="L683" s="62">
        <f t="shared" si="41"/>
        <v>0</v>
      </c>
      <c r="N683" s="63">
        <v>1</v>
      </c>
    </row>
    <row r="684" spans="1:14" x14ac:dyDescent="0.3">
      <c r="D684" s="53" t="s">
        <v>261</v>
      </c>
      <c r="F684" s="62"/>
      <c r="H684" s="54">
        <v>0</v>
      </c>
      <c r="J684" s="62">
        <f>L675</f>
        <v>0</v>
      </c>
      <c r="K684" s="63"/>
      <c r="L684" s="62">
        <f t="shared" si="41"/>
        <v>0</v>
      </c>
      <c r="N684" s="63">
        <v>0</v>
      </c>
    </row>
    <row r="685" spans="1:14" x14ac:dyDescent="0.3">
      <c r="D685" s="53" t="s">
        <v>262</v>
      </c>
      <c r="F685" s="62"/>
      <c r="H685" s="54">
        <v>3</v>
      </c>
      <c r="J685" s="62">
        <f>M675</f>
        <v>0</v>
      </c>
      <c r="K685" s="63"/>
      <c r="L685" s="62">
        <f t="shared" si="41"/>
        <v>3</v>
      </c>
      <c r="N685" s="63">
        <v>0</v>
      </c>
    </row>
    <row r="688" spans="1:14" x14ac:dyDescent="0.3">
      <c r="A688" s="2" t="s">
        <v>1114</v>
      </c>
    </row>
    <row r="690" spans="1:14" x14ac:dyDescent="0.3">
      <c r="A690" s="158" t="s">
        <v>1</v>
      </c>
      <c r="B690" s="158" t="s">
        <v>2</v>
      </c>
      <c r="C690" s="158" t="s">
        <v>3</v>
      </c>
      <c r="D690" s="158" t="s">
        <v>4</v>
      </c>
      <c r="E690" s="158" t="s">
        <v>5</v>
      </c>
      <c r="F690" s="155" t="s">
        <v>942</v>
      </c>
      <c r="G690" s="158" t="s">
        <v>6</v>
      </c>
      <c r="H690" s="158"/>
      <c r="I690" s="158"/>
      <c r="J690" s="158"/>
      <c r="K690" s="158"/>
      <c r="L690" s="158"/>
      <c r="M690" s="158"/>
      <c r="N690" s="155" t="s">
        <v>7</v>
      </c>
    </row>
    <row r="691" spans="1:14" ht="14.5" thickBot="1" x14ac:dyDescent="0.35">
      <c r="A691" s="159"/>
      <c r="B691" s="159"/>
      <c r="C691" s="159"/>
      <c r="D691" s="159"/>
      <c r="E691" s="155"/>
      <c r="F691" s="156"/>
      <c r="G691" s="5" t="s">
        <v>8</v>
      </c>
      <c r="H691" s="5" t="s">
        <v>9</v>
      </c>
      <c r="I691" s="5" t="s">
        <v>10</v>
      </c>
      <c r="J691" s="5" t="s">
        <v>11</v>
      </c>
      <c r="K691" s="5" t="s">
        <v>12</v>
      </c>
      <c r="L691" s="5" t="s">
        <v>13</v>
      </c>
      <c r="M691" s="5" t="s">
        <v>14</v>
      </c>
      <c r="N691" s="156"/>
    </row>
    <row r="692" spans="1:14" ht="14.5" thickTop="1" x14ac:dyDescent="0.3">
      <c r="A692" s="36">
        <v>1</v>
      </c>
      <c r="B692" s="37" t="s">
        <v>586</v>
      </c>
      <c r="C692" s="41" t="s">
        <v>1212</v>
      </c>
      <c r="D692" s="42" t="s">
        <v>1101</v>
      </c>
      <c r="E692" s="126" t="s">
        <v>59</v>
      </c>
      <c r="F692" s="36"/>
      <c r="G692" s="15"/>
      <c r="H692" s="15" t="s">
        <v>33</v>
      </c>
      <c r="I692" s="9"/>
      <c r="J692" s="9"/>
      <c r="K692" s="9"/>
      <c r="L692" s="9"/>
      <c r="M692" s="9"/>
      <c r="N692" s="64" t="s">
        <v>84</v>
      </c>
    </row>
    <row r="693" spans="1:14" x14ac:dyDescent="0.3">
      <c r="A693" s="32">
        <v>2</v>
      </c>
      <c r="B693" s="40" t="s">
        <v>16</v>
      </c>
      <c r="C693" s="41" t="s">
        <v>1212</v>
      </c>
      <c r="D693" s="42" t="s">
        <v>1101</v>
      </c>
      <c r="E693" s="119" t="s">
        <v>59</v>
      </c>
      <c r="F693" s="32"/>
      <c r="G693" s="10"/>
      <c r="H693" s="15"/>
      <c r="I693" s="15" t="s">
        <v>33</v>
      </c>
      <c r="J693" s="10"/>
      <c r="K693" s="10"/>
      <c r="L693" s="10"/>
      <c r="M693" s="10"/>
      <c r="N693" s="3"/>
    </row>
    <row r="694" spans="1:14" x14ac:dyDescent="0.3">
      <c r="A694" s="10"/>
      <c r="B694" s="31" t="s">
        <v>587</v>
      </c>
      <c r="C694" s="3" t="s">
        <v>1207</v>
      </c>
      <c r="D694" s="17" t="s">
        <v>1208</v>
      </c>
      <c r="E694" s="10" t="s">
        <v>60</v>
      </c>
      <c r="F694" s="10"/>
      <c r="G694" s="10"/>
      <c r="H694" s="15"/>
      <c r="I694" s="10"/>
      <c r="J694" s="10"/>
      <c r="K694" s="15" t="s">
        <v>33</v>
      </c>
      <c r="L694" s="10"/>
      <c r="M694" s="10"/>
      <c r="N694" s="3"/>
    </row>
    <row r="695" spans="1:14" x14ac:dyDescent="0.3">
      <c r="A695" s="10"/>
      <c r="B695" s="31" t="s">
        <v>562</v>
      </c>
      <c r="C695" s="3" t="s">
        <v>590</v>
      </c>
      <c r="D695" s="17" t="s">
        <v>591</v>
      </c>
      <c r="E695" s="10" t="s">
        <v>67</v>
      </c>
      <c r="F695" s="10"/>
      <c r="G695" s="10"/>
      <c r="H695" s="15"/>
      <c r="I695" s="10"/>
      <c r="J695" s="10"/>
      <c r="K695" s="15" t="s">
        <v>33</v>
      </c>
      <c r="L695" s="10"/>
      <c r="M695" s="15"/>
      <c r="N695" s="3"/>
    </row>
    <row r="696" spans="1:14" x14ac:dyDescent="0.3">
      <c r="A696" s="32">
        <v>3</v>
      </c>
      <c r="B696" s="40" t="s">
        <v>592</v>
      </c>
      <c r="C696" s="41" t="s">
        <v>588</v>
      </c>
      <c r="D696" s="42" t="s">
        <v>589</v>
      </c>
      <c r="E696" s="32" t="s">
        <v>72</v>
      </c>
      <c r="F696" s="32"/>
      <c r="G696" s="10"/>
      <c r="H696" s="24"/>
      <c r="I696" s="3"/>
      <c r="J696" s="24" t="s">
        <v>33</v>
      </c>
      <c r="K696" s="10"/>
      <c r="L696" s="10"/>
      <c r="M696" s="10"/>
      <c r="N696" s="7"/>
    </row>
    <row r="697" spans="1:14" x14ac:dyDescent="0.3">
      <c r="A697" s="32"/>
      <c r="B697" s="31" t="s">
        <v>597</v>
      </c>
      <c r="C697" s="3" t="s">
        <v>596</v>
      </c>
      <c r="D697" s="17" t="s">
        <v>595</v>
      </c>
      <c r="E697" s="10" t="s">
        <v>59</v>
      </c>
      <c r="F697" s="32"/>
      <c r="G697" s="10"/>
      <c r="H697" s="24"/>
      <c r="I697" s="3"/>
      <c r="J697" s="24"/>
      <c r="K697" s="10"/>
      <c r="L697" s="10"/>
      <c r="M697" s="15" t="s">
        <v>33</v>
      </c>
      <c r="N697" s="7"/>
    </row>
    <row r="698" spans="1:14" x14ac:dyDescent="0.3">
      <c r="A698" s="32"/>
      <c r="B698" s="31" t="s">
        <v>577</v>
      </c>
      <c r="C698" s="3" t="s">
        <v>598</v>
      </c>
      <c r="D698" s="17" t="s">
        <v>599</v>
      </c>
      <c r="E698" s="10" t="s">
        <v>60</v>
      </c>
      <c r="F698" s="32"/>
      <c r="G698" s="10"/>
      <c r="H698" s="24"/>
      <c r="I698" s="3"/>
      <c r="J698" s="24"/>
      <c r="K698" s="10"/>
      <c r="L698" s="10"/>
      <c r="M698" s="15" t="s">
        <v>33</v>
      </c>
      <c r="N698" s="7"/>
    </row>
    <row r="699" spans="1:14" x14ac:dyDescent="0.3">
      <c r="A699" s="32">
        <v>4</v>
      </c>
      <c r="B699" s="40" t="s">
        <v>600</v>
      </c>
      <c r="C699" s="44" t="s">
        <v>601</v>
      </c>
      <c r="D699" s="45" t="s">
        <v>604</v>
      </c>
      <c r="E699" s="32" t="s">
        <v>59</v>
      </c>
      <c r="F699" s="32"/>
      <c r="G699" s="10"/>
      <c r="H699" s="24"/>
      <c r="I699" s="3"/>
      <c r="J699" s="24" t="s">
        <v>33</v>
      </c>
      <c r="K699" s="10"/>
      <c r="L699" s="10"/>
      <c r="M699" s="10"/>
      <c r="N699" s="7"/>
    </row>
    <row r="700" spans="1:14" x14ac:dyDescent="0.3">
      <c r="A700" s="32">
        <v>5</v>
      </c>
      <c r="B700" s="40" t="s">
        <v>602</v>
      </c>
      <c r="C700" s="44" t="s">
        <v>605</v>
      </c>
      <c r="D700" s="45" t="s">
        <v>606</v>
      </c>
      <c r="E700" s="32" t="s">
        <v>59</v>
      </c>
      <c r="F700" s="32"/>
      <c r="G700" s="10"/>
      <c r="H700" s="24"/>
      <c r="I700" s="3"/>
      <c r="J700" s="24" t="s">
        <v>33</v>
      </c>
      <c r="K700" s="10"/>
      <c r="L700" s="10"/>
      <c r="M700" s="10"/>
      <c r="N700" s="7"/>
    </row>
    <row r="701" spans="1:14" x14ac:dyDescent="0.3">
      <c r="A701" s="33"/>
      <c r="B701" s="31" t="s">
        <v>597</v>
      </c>
      <c r="C701" s="21" t="s">
        <v>601</v>
      </c>
      <c r="D701" s="22" t="s">
        <v>604</v>
      </c>
      <c r="E701" s="10" t="s">
        <v>59</v>
      </c>
      <c r="F701" s="33"/>
      <c r="G701" s="19"/>
      <c r="H701" s="25"/>
      <c r="I701" s="21"/>
      <c r="J701" s="25"/>
      <c r="K701" s="19"/>
      <c r="L701" s="58"/>
      <c r="M701" s="24" t="s">
        <v>33</v>
      </c>
      <c r="N701" s="28"/>
    </row>
    <row r="702" spans="1:14" x14ac:dyDescent="0.3">
      <c r="A702" s="33"/>
      <c r="B702" s="29" t="s">
        <v>607</v>
      </c>
      <c r="C702" s="21" t="s">
        <v>605</v>
      </c>
      <c r="D702" s="22" t="s">
        <v>606</v>
      </c>
      <c r="E702" s="10" t="s">
        <v>59</v>
      </c>
      <c r="F702" s="33"/>
      <c r="G702" s="19"/>
      <c r="H702" s="25"/>
      <c r="I702" s="21"/>
      <c r="J702" s="25"/>
      <c r="K702" s="19"/>
      <c r="L702" s="58"/>
      <c r="M702" s="24" t="s">
        <v>33</v>
      </c>
      <c r="N702" s="28"/>
    </row>
    <row r="703" spans="1:14" ht="14.5" thickBot="1" x14ac:dyDescent="0.35">
      <c r="A703" s="5"/>
      <c r="B703" s="35" t="s">
        <v>597</v>
      </c>
      <c r="C703" s="8" t="s">
        <v>608</v>
      </c>
      <c r="D703" s="18" t="s">
        <v>609</v>
      </c>
      <c r="E703" s="11" t="s">
        <v>67</v>
      </c>
      <c r="F703" s="5"/>
      <c r="G703" s="11"/>
      <c r="H703" s="16"/>
      <c r="I703" s="8"/>
      <c r="J703" s="16"/>
      <c r="K703" s="11"/>
      <c r="L703" s="60"/>
      <c r="M703" s="16" t="s">
        <v>33</v>
      </c>
      <c r="N703" s="68"/>
    </row>
    <row r="704" spans="1:14" ht="14.5" thickTop="1" x14ac:dyDescent="0.3">
      <c r="A704" s="157" t="s">
        <v>32</v>
      </c>
      <c r="B704" s="157"/>
      <c r="C704" s="157"/>
      <c r="D704" s="157"/>
      <c r="E704" s="157"/>
      <c r="F704" s="61"/>
      <c r="G704" s="51">
        <f t="shared" ref="G704:N704" si="42">COUNTA(G692:G703)</f>
        <v>0</v>
      </c>
      <c r="H704" s="51">
        <f t="shared" si="42"/>
        <v>1</v>
      </c>
      <c r="I704" s="51">
        <f t="shared" si="42"/>
        <v>1</v>
      </c>
      <c r="J704" s="51">
        <f t="shared" si="42"/>
        <v>3</v>
      </c>
      <c r="K704" s="51">
        <f t="shared" si="42"/>
        <v>2</v>
      </c>
      <c r="L704" s="51">
        <f t="shared" si="42"/>
        <v>0</v>
      </c>
      <c r="M704" s="51">
        <f t="shared" si="42"/>
        <v>5</v>
      </c>
      <c r="N704" s="51">
        <f t="shared" si="42"/>
        <v>1</v>
      </c>
    </row>
    <row r="705" spans="1:14" x14ac:dyDescent="0.3">
      <c r="D705" s="2"/>
      <c r="E705" s="2"/>
      <c r="F705" s="2"/>
    </row>
    <row r="706" spans="1:14" x14ac:dyDescent="0.3">
      <c r="D706" s="55" t="s">
        <v>255</v>
      </c>
    </row>
    <row r="707" spans="1:14" x14ac:dyDescent="0.3">
      <c r="D707" s="55" t="s">
        <v>6</v>
      </c>
      <c r="F707" s="2"/>
      <c r="G707" s="154" t="s">
        <v>32</v>
      </c>
      <c r="H707" s="154"/>
      <c r="I707" s="154" t="s">
        <v>263</v>
      </c>
      <c r="J707" s="154"/>
      <c r="K707" s="154" t="s">
        <v>264</v>
      </c>
      <c r="L707" s="154"/>
      <c r="M707" s="154" t="s">
        <v>84</v>
      </c>
      <c r="N707" s="154"/>
    </row>
    <row r="708" spans="1:14" x14ac:dyDescent="0.3">
      <c r="D708" s="53" t="s">
        <v>256</v>
      </c>
      <c r="F708" s="62"/>
      <c r="H708" s="54">
        <v>0</v>
      </c>
      <c r="J708" s="62">
        <f>G704</f>
        <v>0</v>
      </c>
      <c r="K708" s="63"/>
      <c r="L708" s="62">
        <f t="shared" ref="L708:L714" si="43">H708-J708</f>
        <v>0</v>
      </c>
      <c r="N708" s="63">
        <v>0</v>
      </c>
    </row>
    <row r="709" spans="1:14" x14ac:dyDescent="0.3">
      <c r="D709" s="53" t="s">
        <v>257</v>
      </c>
      <c r="F709" s="62"/>
      <c r="H709" s="54">
        <v>1</v>
      </c>
      <c r="J709" s="62">
        <f>H704</f>
        <v>1</v>
      </c>
      <c r="K709" s="63"/>
      <c r="L709" s="62">
        <f t="shared" si="43"/>
        <v>0</v>
      </c>
      <c r="N709" s="63">
        <v>1</v>
      </c>
    </row>
    <row r="710" spans="1:14" x14ac:dyDescent="0.3">
      <c r="D710" s="53" t="s">
        <v>258</v>
      </c>
      <c r="F710" s="62"/>
      <c r="H710" s="54">
        <v>1</v>
      </c>
      <c r="J710" s="62">
        <f>I704</f>
        <v>1</v>
      </c>
      <c r="K710" s="63"/>
      <c r="L710" s="62">
        <f t="shared" si="43"/>
        <v>0</v>
      </c>
      <c r="N710" s="63">
        <v>0</v>
      </c>
    </row>
    <row r="711" spans="1:14" x14ac:dyDescent="0.3">
      <c r="D711" s="53" t="s">
        <v>259</v>
      </c>
      <c r="F711" s="62"/>
      <c r="H711" s="54">
        <v>3</v>
      </c>
      <c r="J711" s="62">
        <f>J704</f>
        <v>3</v>
      </c>
      <c r="K711" s="63"/>
      <c r="L711" s="62">
        <f t="shared" si="43"/>
        <v>0</v>
      </c>
      <c r="N711" s="63">
        <v>0</v>
      </c>
    </row>
    <row r="712" spans="1:14" x14ac:dyDescent="0.3">
      <c r="D712" s="53" t="s">
        <v>260</v>
      </c>
      <c r="F712" s="62"/>
      <c r="H712" s="54">
        <v>2</v>
      </c>
      <c r="J712" s="62">
        <f>K704</f>
        <v>2</v>
      </c>
      <c r="K712" s="63"/>
      <c r="L712" s="62">
        <f t="shared" si="43"/>
        <v>0</v>
      </c>
      <c r="N712" s="63">
        <v>0</v>
      </c>
    </row>
    <row r="713" spans="1:14" x14ac:dyDescent="0.3">
      <c r="D713" s="53" t="s">
        <v>261</v>
      </c>
      <c r="F713" s="62"/>
      <c r="H713" s="54">
        <v>0</v>
      </c>
      <c r="J713" s="62">
        <f>L704</f>
        <v>0</v>
      </c>
      <c r="K713" s="63"/>
      <c r="L713" s="62">
        <f t="shared" si="43"/>
        <v>0</v>
      </c>
      <c r="N713" s="63">
        <v>0</v>
      </c>
    </row>
    <row r="714" spans="1:14" x14ac:dyDescent="0.3">
      <c r="D714" s="53" t="s">
        <v>262</v>
      </c>
      <c r="F714" s="62"/>
      <c r="H714" s="54">
        <v>5</v>
      </c>
      <c r="J714" s="62">
        <f>M704</f>
        <v>5</v>
      </c>
      <c r="K714" s="63"/>
      <c r="L714" s="62">
        <f t="shared" si="43"/>
        <v>0</v>
      </c>
      <c r="N714" s="63">
        <v>0</v>
      </c>
    </row>
    <row r="716" spans="1:14" x14ac:dyDescent="0.3">
      <c r="C716" s="119"/>
    </row>
    <row r="717" spans="1:14" x14ac:dyDescent="0.3">
      <c r="A717" s="2" t="s">
        <v>1115</v>
      </c>
      <c r="C717" s="119"/>
    </row>
    <row r="719" spans="1:14" x14ac:dyDescent="0.3">
      <c r="A719" s="155" t="s">
        <v>1</v>
      </c>
      <c r="B719" s="155" t="s">
        <v>2</v>
      </c>
      <c r="C719" s="155" t="s">
        <v>3</v>
      </c>
      <c r="D719" s="155" t="s">
        <v>4</v>
      </c>
      <c r="E719" s="155" t="s">
        <v>5</v>
      </c>
      <c r="F719" s="155" t="s">
        <v>942</v>
      </c>
      <c r="G719" s="168" t="s">
        <v>6</v>
      </c>
      <c r="H719" s="169"/>
      <c r="I719" s="169"/>
      <c r="J719" s="169"/>
      <c r="K719" s="169"/>
      <c r="L719" s="169"/>
      <c r="M719" s="170"/>
      <c r="N719" s="155" t="s">
        <v>7</v>
      </c>
    </row>
    <row r="720" spans="1:14" ht="14.5" thickBot="1" x14ac:dyDescent="0.35">
      <c r="A720" s="156"/>
      <c r="B720" s="156"/>
      <c r="C720" s="156"/>
      <c r="D720" s="156"/>
      <c r="E720" s="156"/>
      <c r="F720" s="156"/>
      <c r="G720" s="5" t="s">
        <v>8</v>
      </c>
      <c r="H720" s="5" t="s">
        <v>9</v>
      </c>
      <c r="I720" s="5" t="s">
        <v>10</v>
      </c>
      <c r="J720" s="5" t="s">
        <v>11</v>
      </c>
      <c r="K720" s="5" t="s">
        <v>12</v>
      </c>
      <c r="L720" s="5" t="s">
        <v>13</v>
      </c>
      <c r="M720" s="5" t="s">
        <v>14</v>
      </c>
      <c r="N720" s="156"/>
    </row>
    <row r="721" spans="1:14" ht="14.5" thickTop="1" x14ac:dyDescent="0.3">
      <c r="A721" s="36">
        <v>1</v>
      </c>
      <c r="B721" s="37" t="s">
        <v>610</v>
      </c>
      <c r="C721" s="38" t="s">
        <v>636</v>
      </c>
      <c r="D721" s="115" t="s">
        <v>637</v>
      </c>
      <c r="E721" s="32" t="s">
        <v>59</v>
      </c>
      <c r="F721" s="36"/>
      <c r="G721" s="15"/>
      <c r="H721" s="15" t="s">
        <v>33</v>
      </c>
      <c r="I721" s="9"/>
      <c r="J721" s="9"/>
      <c r="K721" s="9"/>
      <c r="L721" s="9"/>
      <c r="M721" s="9"/>
      <c r="N721" s="7" t="s">
        <v>84</v>
      </c>
    </row>
    <row r="722" spans="1:14" x14ac:dyDescent="0.3">
      <c r="A722" s="32">
        <v>2</v>
      </c>
      <c r="B722" s="40" t="s">
        <v>16</v>
      </c>
      <c r="C722" s="41" t="s">
        <v>1031</v>
      </c>
      <c r="D722" s="42" t="s">
        <v>1068</v>
      </c>
      <c r="E722" s="32" t="s">
        <v>72</v>
      </c>
      <c r="F722" s="32"/>
      <c r="G722" s="10"/>
      <c r="H722" s="15"/>
      <c r="I722" s="15" t="s">
        <v>33</v>
      </c>
      <c r="J722" s="10"/>
      <c r="K722" s="10"/>
      <c r="L722" s="10"/>
      <c r="M722" s="10"/>
      <c r="N722" s="7" t="s">
        <v>84</v>
      </c>
    </row>
    <row r="723" spans="1:14" x14ac:dyDescent="0.3">
      <c r="A723" s="10"/>
      <c r="B723" s="31" t="s">
        <v>164</v>
      </c>
      <c r="C723" s="3" t="s">
        <v>1032</v>
      </c>
      <c r="D723" s="17" t="s">
        <v>1069</v>
      </c>
      <c r="E723" s="10" t="s">
        <v>59</v>
      </c>
      <c r="F723" s="10"/>
      <c r="G723" s="10"/>
      <c r="H723" s="15"/>
      <c r="I723" s="10"/>
      <c r="J723" s="10"/>
      <c r="K723" s="15" t="s">
        <v>33</v>
      </c>
      <c r="L723" s="10"/>
      <c r="M723" s="10"/>
      <c r="N723" s="7" t="s">
        <v>84</v>
      </c>
    </row>
    <row r="724" spans="1:14" x14ac:dyDescent="0.3">
      <c r="A724" s="10"/>
      <c r="B724" s="31" t="s">
        <v>611</v>
      </c>
      <c r="C724" s="3" t="s">
        <v>1210</v>
      </c>
      <c r="D724" s="17" t="s">
        <v>1211</v>
      </c>
      <c r="E724" s="10" t="s">
        <v>60</v>
      </c>
      <c r="F724" s="10"/>
      <c r="G724" s="10"/>
      <c r="H724" s="15"/>
      <c r="I724" s="10"/>
      <c r="J724" s="10"/>
      <c r="K724" s="15" t="s">
        <v>33</v>
      </c>
      <c r="L724" s="10"/>
      <c r="M724" s="15"/>
      <c r="N724" s="7" t="s">
        <v>84</v>
      </c>
    </row>
    <row r="725" spans="1:14" x14ac:dyDescent="0.3">
      <c r="A725" s="32">
        <v>3</v>
      </c>
      <c r="B725" s="40" t="s">
        <v>986</v>
      </c>
      <c r="C725" s="41" t="s">
        <v>1033</v>
      </c>
      <c r="D725" s="42" t="s">
        <v>1071</v>
      </c>
      <c r="E725" s="32" t="s">
        <v>59</v>
      </c>
      <c r="F725" s="32"/>
      <c r="G725" s="10"/>
      <c r="H725" s="24"/>
      <c r="I725" s="3"/>
      <c r="J725" s="24" t="s">
        <v>33</v>
      </c>
      <c r="K725" s="10"/>
      <c r="L725" s="10"/>
      <c r="M725" s="10"/>
      <c r="N725" s="7"/>
    </row>
    <row r="726" spans="1:14" x14ac:dyDescent="0.3">
      <c r="A726" s="32">
        <v>4</v>
      </c>
      <c r="B726" s="40" t="s">
        <v>987</v>
      </c>
      <c r="C726" s="41" t="s">
        <v>1102</v>
      </c>
      <c r="D726" s="42" t="s">
        <v>1103</v>
      </c>
      <c r="E726" s="32" t="s">
        <v>59</v>
      </c>
      <c r="F726" s="32"/>
      <c r="G726" s="10"/>
      <c r="H726" s="24"/>
      <c r="I726" s="3"/>
      <c r="J726" s="24" t="s">
        <v>33</v>
      </c>
      <c r="K726" s="10"/>
      <c r="L726" s="10"/>
      <c r="M726" s="10"/>
      <c r="N726" s="7"/>
    </row>
    <row r="727" spans="1:14" x14ac:dyDescent="0.3">
      <c r="A727" s="32">
        <v>5</v>
      </c>
      <c r="B727" s="40" t="s">
        <v>988</v>
      </c>
      <c r="C727" s="40" t="s">
        <v>1125</v>
      </c>
      <c r="D727" s="115" t="s">
        <v>1126</v>
      </c>
      <c r="E727" s="32" t="s">
        <v>59</v>
      </c>
      <c r="F727" s="32"/>
      <c r="G727" s="10"/>
      <c r="H727" s="24"/>
      <c r="I727" s="3"/>
      <c r="J727" s="24" t="s">
        <v>33</v>
      </c>
      <c r="K727" s="10"/>
      <c r="L727" s="10"/>
      <c r="M727" s="10"/>
      <c r="N727" s="7"/>
    </row>
    <row r="728" spans="1:14" x14ac:dyDescent="0.3">
      <c r="A728" s="32">
        <v>6</v>
      </c>
      <c r="B728" s="40" t="s">
        <v>989</v>
      </c>
      <c r="C728" s="41" t="s">
        <v>1193</v>
      </c>
      <c r="D728" s="42" t="s">
        <v>1194</v>
      </c>
      <c r="E728" s="32" t="s">
        <v>72</v>
      </c>
      <c r="F728" s="32"/>
      <c r="G728" s="10"/>
      <c r="H728" s="24"/>
      <c r="I728" s="3"/>
      <c r="J728" s="24" t="s">
        <v>33</v>
      </c>
      <c r="K728" s="10"/>
      <c r="L728" s="10"/>
      <c r="M728" s="10"/>
      <c r="N728" s="7"/>
    </row>
    <row r="729" spans="1:14" x14ac:dyDescent="0.3">
      <c r="A729" s="33"/>
      <c r="B729" s="40" t="s">
        <v>990</v>
      </c>
      <c r="C729" s="44"/>
      <c r="D729" s="45"/>
      <c r="E729" s="32"/>
      <c r="F729" s="33"/>
      <c r="G729" s="19"/>
      <c r="H729" s="25"/>
      <c r="I729" s="21"/>
      <c r="J729" s="24"/>
      <c r="K729" s="19"/>
      <c r="L729" s="58"/>
      <c r="M729" s="10"/>
      <c r="N729" s="28"/>
    </row>
    <row r="730" spans="1:14" x14ac:dyDescent="0.3">
      <c r="A730" s="33">
        <v>7</v>
      </c>
      <c r="B730" s="40" t="s">
        <v>991</v>
      </c>
      <c r="C730" s="44" t="s">
        <v>1034</v>
      </c>
      <c r="D730" s="42" t="s">
        <v>1070</v>
      </c>
      <c r="E730" s="32" t="s">
        <v>72</v>
      </c>
      <c r="F730" s="21"/>
      <c r="G730" s="19"/>
      <c r="H730" s="25"/>
      <c r="I730" s="21"/>
      <c r="J730" s="24" t="s">
        <v>33</v>
      </c>
      <c r="K730" s="19"/>
      <c r="L730" s="58"/>
      <c r="M730" s="10"/>
      <c r="N730" s="28" t="s">
        <v>84</v>
      </c>
    </row>
    <row r="731" spans="1:14" x14ac:dyDescent="0.3">
      <c r="A731" s="33"/>
      <c r="B731" s="40"/>
      <c r="C731" s="44"/>
      <c r="D731" s="45"/>
      <c r="E731" s="32"/>
      <c r="F731" s="21"/>
      <c r="G731" s="19"/>
      <c r="H731" s="25"/>
      <c r="I731" s="21"/>
      <c r="J731" s="25"/>
      <c r="K731" s="19"/>
      <c r="L731" s="58"/>
      <c r="M731" s="19"/>
      <c r="N731" s="21"/>
    </row>
    <row r="732" spans="1:14" x14ac:dyDescent="0.3">
      <c r="A732" s="33"/>
      <c r="B732" s="40" t="s">
        <v>945</v>
      </c>
      <c r="C732" s="44"/>
      <c r="D732" s="45"/>
      <c r="E732" s="32"/>
      <c r="F732" s="21"/>
      <c r="G732" s="19"/>
      <c r="H732" s="25"/>
      <c r="I732" s="21"/>
      <c r="J732" s="25"/>
      <c r="K732" s="19"/>
      <c r="L732" s="58"/>
      <c r="M732" s="19"/>
      <c r="N732" s="21"/>
    </row>
    <row r="733" spans="1:14" x14ac:dyDescent="0.3">
      <c r="A733" s="33"/>
      <c r="B733" s="14" t="s">
        <v>992</v>
      </c>
      <c r="C733" s="44"/>
      <c r="D733" s="45"/>
      <c r="E733" s="32"/>
      <c r="F733" s="21"/>
      <c r="G733" s="19"/>
      <c r="H733" s="25"/>
      <c r="I733" s="21"/>
      <c r="J733" s="25"/>
      <c r="K733" s="19"/>
      <c r="L733" s="58"/>
      <c r="M733" s="25" t="s">
        <v>33</v>
      </c>
      <c r="N733" s="21"/>
    </row>
    <row r="734" spans="1:14" x14ac:dyDescent="0.3">
      <c r="A734" s="33"/>
      <c r="B734" s="14" t="s">
        <v>992</v>
      </c>
      <c r="C734" s="44"/>
      <c r="D734" s="45"/>
      <c r="E734" s="32"/>
      <c r="F734" s="21"/>
      <c r="G734" s="19"/>
      <c r="H734" s="25"/>
      <c r="I734" s="21"/>
      <c r="J734" s="25"/>
      <c r="K734" s="19"/>
      <c r="L734" s="58"/>
      <c r="M734" s="24" t="s">
        <v>33</v>
      </c>
      <c r="N734" s="21"/>
    </row>
    <row r="735" spans="1:14" ht="14.5" thickBot="1" x14ac:dyDescent="0.35">
      <c r="A735" s="33"/>
      <c r="B735" s="48" t="s">
        <v>993</v>
      </c>
      <c r="C735" s="44"/>
      <c r="D735" s="45"/>
      <c r="E735" s="32"/>
      <c r="F735" s="21"/>
      <c r="G735" s="19"/>
      <c r="H735" s="25"/>
      <c r="I735" s="21"/>
      <c r="J735" s="25"/>
      <c r="K735" s="19"/>
      <c r="L735" s="58"/>
      <c r="M735" s="117" t="s">
        <v>33</v>
      </c>
      <c r="N735" s="21"/>
    </row>
    <row r="736" spans="1:14" ht="15" thickTop="1" thickBot="1" x14ac:dyDescent="0.35">
      <c r="A736" s="33"/>
      <c r="B736" s="48"/>
      <c r="C736" s="21"/>
      <c r="D736" s="22"/>
      <c r="E736" s="10"/>
      <c r="F736" s="11"/>
      <c r="G736" s="11"/>
      <c r="H736" s="16"/>
      <c r="I736" s="8"/>
      <c r="J736" s="16"/>
      <c r="K736" s="16"/>
      <c r="L736" s="8"/>
      <c r="M736" s="117"/>
      <c r="N736" s="8"/>
    </row>
    <row r="737" spans="1:14" ht="14.5" thickTop="1" x14ac:dyDescent="0.3">
      <c r="A737" s="160" t="s">
        <v>32</v>
      </c>
      <c r="B737" s="161"/>
      <c r="C737" s="161"/>
      <c r="D737" s="161"/>
      <c r="E737" s="162"/>
      <c r="F737" s="61"/>
      <c r="G737" s="51">
        <f t="shared" ref="G737:L737" si="44">COUNTA(G721:G736)</f>
        <v>0</v>
      </c>
      <c r="H737" s="51">
        <f t="shared" si="44"/>
        <v>1</v>
      </c>
      <c r="I737" s="51">
        <f t="shared" si="44"/>
        <v>1</v>
      </c>
      <c r="J737" s="51">
        <f t="shared" si="44"/>
        <v>5</v>
      </c>
      <c r="K737" s="51">
        <f t="shared" si="44"/>
        <v>2</v>
      </c>
      <c r="L737" s="51">
        <f t="shared" si="44"/>
        <v>0</v>
      </c>
      <c r="M737" s="51"/>
      <c r="N737" s="51">
        <f>COUNTA(N721:N736)</f>
        <v>5</v>
      </c>
    </row>
    <row r="738" spans="1:14" x14ac:dyDescent="0.3">
      <c r="D738" s="2"/>
      <c r="E738" s="2"/>
      <c r="F738" s="2"/>
    </row>
    <row r="739" spans="1:14" x14ac:dyDescent="0.3">
      <c r="D739" s="55" t="s">
        <v>255</v>
      </c>
    </row>
    <row r="740" spans="1:14" x14ac:dyDescent="0.3">
      <c r="D740" s="55" t="s">
        <v>6</v>
      </c>
      <c r="F740" s="2"/>
      <c r="G740" s="154" t="s">
        <v>32</v>
      </c>
      <c r="H740" s="154"/>
      <c r="I740" s="154" t="s">
        <v>263</v>
      </c>
      <c r="J740" s="154"/>
      <c r="K740" s="154" t="s">
        <v>264</v>
      </c>
      <c r="L740" s="154"/>
      <c r="M740" s="154" t="s">
        <v>84</v>
      </c>
      <c r="N740" s="154"/>
    </row>
    <row r="741" spans="1:14" x14ac:dyDescent="0.3">
      <c r="D741" s="53" t="s">
        <v>256</v>
      </c>
      <c r="F741" s="62"/>
      <c r="H741" s="54">
        <v>0</v>
      </c>
      <c r="J741" s="62">
        <v>0</v>
      </c>
      <c r="K741" s="63"/>
      <c r="L741" s="62">
        <f t="shared" ref="L741:L747" si="45">H741-J741</f>
        <v>0</v>
      </c>
      <c r="N741" s="63">
        <v>0</v>
      </c>
    </row>
    <row r="742" spans="1:14" x14ac:dyDescent="0.3">
      <c r="D742" s="53" t="s">
        <v>257</v>
      </c>
      <c r="F742" s="62"/>
      <c r="H742" s="54">
        <v>1</v>
      </c>
      <c r="J742" s="62">
        <f>H737</f>
        <v>1</v>
      </c>
      <c r="K742" s="63"/>
      <c r="L742" s="62">
        <f t="shared" si="45"/>
        <v>0</v>
      </c>
      <c r="N742" s="63">
        <v>1</v>
      </c>
    </row>
    <row r="743" spans="1:14" x14ac:dyDescent="0.3">
      <c r="D743" s="53" t="s">
        <v>258</v>
      </c>
      <c r="F743" s="62"/>
      <c r="H743" s="54">
        <v>1</v>
      </c>
      <c r="J743" s="62">
        <f>I737</f>
        <v>1</v>
      </c>
      <c r="K743" s="63"/>
      <c r="L743" s="62">
        <f t="shared" si="45"/>
        <v>0</v>
      </c>
      <c r="N743" s="63">
        <v>1</v>
      </c>
    </row>
    <row r="744" spans="1:14" x14ac:dyDescent="0.3">
      <c r="D744" s="53" t="s">
        <v>259</v>
      </c>
      <c r="F744" s="62"/>
      <c r="H744" s="54">
        <v>5</v>
      </c>
      <c r="J744" s="62">
        <f>J737</f>
        <v>5</v>
      </c>
      <c r="K744" s="63"/>
      <c r="L744" s="62">
        <f t="shared" si="45"/>
        <v>0</v>
      </c>
      <c r="N744" s="63">
        <v>1</v>
      </c>
    </row>
    <row r="745" spans="1:14" x14ac:dyDescent="0.3">
      <c r="D745" s="53" t="s">
        <v>260</v>
      </c>
      <c r="F745" s="62"/>
      <c r="H745" s="54">
        <v>2</v>
      </c>
      <c r="J745" s="62">
        <f>K737</f>
        <v>2</v>
      </c>
      <c r="K745" s="63"/>
      <c r="L745" s="62">
        <f t="shared" si="45"/>
        <v>0</v>
      </c>
      <c r="N745" s="63">
        <v>2</v>
      </c>
    </row>
    <row r="746" spans="1:14" x14ac:dyDescent="0.3">
      <c r="D746" s="53" t="s">
        <v>261</v>
      </c>
      <c r="F746" s="62"/>
      <c r="H746" s="54">
        <v>0</v>
      </c>
      <c r="J746" s="62">
        <f>L737</f>
        <v>0</v>
      </c>
      <c r="K746" s="63"/>
      <c r="L746" s="62">
        <f t="shared" si="45"/>
        <v>0</v>
      </c>
      <c r="N746" s="63">
        <v>2</v>
      </c>
    </row>
    <row r="747" spans="1:14" x14ac:dyDescent="0.3">
      <c r="D747" s="53" t="s">
        <v>262</v>
      </c>
      <c r="F747" s="62"/>
      <c r="H747" s="54">
        <v>5</v>
      </c>
      <c r="J747" s="62">
        <f>M737</f>
        <v>0</v>
      </c>
      <c r="K747" s="63"/>
      <c r="L747" s="62">
        <f t="shared" si="45"/>
        <v>5</v>
      </c>
      <c r="N747" s="63">
        <v>0</v>
      </c>
    </row>
    <row r="750" spans="1:14" x14ac:dyDescent="0.3">
      <c r="D750" s="53"/>
      <c r="F750" s="62"/>
      <c r="H750" s="54"/>
      <c r="J750" s="62"/>
      <c r="K750" s="63"/>
      <c r="L750" s="62"/>
      <c r="N750" s="63"/>
    </row>
    <row r="752" spans="1:14" x14ac:dyDescent="0.3">
      <c r="C752" s="119"/>
    </row>
    <row r="753" spans="1:14" x14ac:dyDescent="0.3">
      <c r="A753" s="2" t="s">
        <v>1116</v>
      </c>
      <c r="C753" s="119"/>
    </row>
    <row r="755" spans="1:14" x14ac:dyDescent="0.3">
      <c r="A755" s="158" t="s">
        <v>1</v>
      </c>
      <c r="B755" s="158" t="s">
        <v>2</v>
      </c>
      <c r="C755" s="158" t="s">
        <v>3</v>
      </c>
      <c r="D755" s="158" t="s">
        <v>4</v>
      </c>
      <c r="E755" s="158" t="s">
        <v>5</v>
      </c>
      <c r="F755" s="155" t="s">
        <v>942</v>
      </c>
      <c r="G755" s="158" t="s">
        <v>6</v>
      </c>
      <c r="H755" s="158"/>
      <c r="I755" s="158"/>
      <c r="J755" s="158"/>
      <c r="K755" s="158"/>
      <c r="L755" s="158"/>
      <c r="M755" s="158"/>
      <c r="N755" s="155" t="s">
        <v>7</v>
      </c>
    </row>
    <row r="756" spans="1:14" ht="14.5" thickBot="1" x14ac:dyDescent="0.35">
      <c r="A756" s="159"/>
      <c r="B756" s="159"/>
      <c r="C756" s="159"/>
      <c r="D756" s="159"/>
      <c r="E756" s="159"/>
      <c r="F756" s="156"/>
      <c r="G756" s="5" t="s">
        <v>8</v>
      </c>
      <c r="H756" s="5" t="s">
        <v>9</v>
      </c>
      <c r="I756" s="5" t="s">
        <v>10</v>
      </c>
      <c r="J756" s="5" t="s">
        <v>11</v>
      </c>
      <c r="K756" s="5" t="s">
        <v>12</v>
      </c>
      <c r="L756" s="5" t="s">
        <v>13</v>
      </c>
      <c r="M756" s="5" t="s">
        <v>14</v>
      </c>
      <c r="N756" s="156"/>
    </row>
    <row r="757" spans="1:14" ht="14.5" thickTop="1" x14ac:dyDescent="0.3">
      <c r="A757" s="36">
        <v>1</v>
      </c>
      <c r="B757" s="37" t="s">
        <v>586</v>
      </c>
      <c r="C757" s="41" t="s">
        <v>1019</v>
      </c>
      <c r="D757" s="42" t="s">
        <v>1073</v>
      </c>
      <c r="E757" s="32" t="s">
        <v>72</v>
      </c>
      <c r="F757" s="36"/>
      <c r="G757" s="15"/>
      <c r="H757" s="15" t="s">
        <v>33</v>
      </c>
      <c r="I757" s="9"/>
      <c r="J757" s="9"/>
      <c r="K757" s="9"/>
      <c r="L757" s="9"/>
      <c r="M757" s="9"/>
      <c r="N757" s="64" t="s">
        <v>84</v>
      </c>
    </row>
    <row r="758" spans="1:14" x14ac:dyDescent="0.3">
      <c r="A758" s="32">
        <v>2</v>
      </c>
      <c r="B758" s="40" t="s">
        <v>16</v>
      </c>
      <c r="C758" s="41" t="s">
        <v>1195</v>
      </c>
      <c r="D758" s="42" t="s">
        <v>1196</v>
      </c>
      <c r="E758" s="32" t="s">
        <v>72</v>
      </c>
      <c r="F758" s="32"/>
      <c r="G758" s="10"/>
      <c r="H758" s="15"/>
      <c r="I758" s="15" t="s">
        <v>33</v>
      </c>
      <c r="J758" s="10"/>
      <c r="K758" s="10"/>
      <c r="L758" s="10"/>
      <c r="M758" s="10"/>
      <c r="N758" s="64"/>
    </row>
    <row r="759" spans="1:14" x14ac:dyDescent="0.3">
      <c r="A759" s="10"/>
      <c r="B759" s="31" t="s">
        <v>994</v>
      </c>
      <c r="C759" s="3" t="s">
        <v>1025</v>
      </c>
      <c r="D759" s="17" t="s">
        <v>1072</v>
      </c>
      <c r="E759" s="10" t="s">
        <v>67</v>
      </c>
      <c r="F759" s="10"/>
      <c r="G759" s="10"/>
      <c r="H759" s="15"/>
      <c r="I759" s="10"/>
      <c r="J759" s="10"/>
      <c r="K759" s="15" t="s">
        <v>33</v>
      </c>
      <c r="L759" s="10"/>
      <c r="M759" s="15"/>
      <c r="N759" s="64" t="s">
        <v>84</v>
      </c>
    </row>
    <row r="760" spans="1:14" x14ac:dyDescent="0.3">
      <c r="A760" s="32">
        <v>3</v>
      </c>
      <c r="B760" s="40" t="s">
        <v>995</v>
      </c>
      <c r="C760" s="41" t="s">
        <v>1104</v>
      </c>
      <c r="D760" s="42" t="s">
        <v>1105</v>
      </c>
      <c r="E760" s="32" t="s">
        <v>59</v>
      </c>
      <c r="F760" s="32"/>
      <c r="G760" s="10"/>
      <c r="H760" s="24"/>
      <c r="I760" s="3"/>
      <c r="J760" s="24" t="s">
        <v>33</v>
      </c>
      <c r="K760" s="10"/>
      <c r="L760" s="10"/>
      <c r="M760" s="10"/>
      <c r="N760" s="64"/>
    </row>
    <row r="761" spans="1:14" x14ac:dyDescent="0.3">
      <c r="A761" s="32"/>
      <c r="B761" s="29" t="s">
        <v>996</v>
      </c>
      <c r="C761" s="3" t="s">
        <v>1088</v>
      </c>
      <c r="D761" s="17" t="s">
        <v>1089</v>
      </c>
      <c r="E761" s="7" t="s">
        <v>67</v>
      </c>
      <c r="F761" s="32"/>
      <c r="G761" s="10"/>
      <c r="H761" s="24"/>
      <c r="I761" s="3"/>
      <c r="J761" s="24"/>
      <c r="K761" s="24" t="s">
        <v>33</v>
      </c>
      <c r="L761" s="10"/>
      <c r="M761" s="10"/>
      <c r="N761" s="64" t="s">
        <v>84</v>
      </c>
    </row>
    <row r="762" spans="1:14" x14ac:dyDescent="0.3">
      <c r="A762" s="32"/>
      <c r="B762" s="29" t="s">
        <v>997</v>
      </c>
      <c r="C762" s="14" t="s">
        <v>1128</v>
      </c>
      <c r="D762" s="112" t="s">
        <v>1129</v>
      </c>
      <c r="E762" s="10" t="s">
        <v>60</v>
      </c>
      <c r="F762" s="32"/>
      <c r="G762" s="10"/>
      <c r="H762" s="24"/>
      <c r="I762" s="3"/>
      <c r="J762" s="3"/>
      <c r="K762" s="24"/>
      <c r="L762" s="10"/>
      <c r="M762" s="10"/>
      <c r="N762" s="64" t="s">
        <v>84</v>
      </c>
    </row>
    <row r="763" spans="1:14" x14ac:dyDescent="0.3">
      <c r="A763" s="32">
        <v>4</v>
      </c>
      <c r="B763" s="40" t="s">
        <v>998</v>
      </c>
      <c r="C763" s="41" t="s">
        <v>1019</v>
      </c>
      <c r="D763" s="42" t="s">
        <v>1073</v>
      </c>
      <c r="E763" s="32" t="s">
        <v>72</v>
      </c>
      <c r="F763" s="32"/>
      <c r="G763" s="10"/>
      <c r="H763" s="24"/>
      <c r="I763" s="3"/>
      <c r="J763" s="24" t="s">
        <v>33</v>
      </c>
      <c r="K763" s="3"/>
      <c r="L763" s="10"/>
      <c r="M763" s="10"/>
      <c r="N763" s="64" t="s">
        <v>84</v>
      </c>
    </row>
    <row r="764" spans="1:14" x14ac:dyDescent="0.3">
      <c r="A764" s="32"/>
      <c r="B764" s="31" t="s">
        <v>999</v>
      </c>
      <c r="C764" s="3" t="s">
        <v>1020</v>
      </c>
      <c r="D764" s="22" t="s">
        <v>1074</v>
      </c>
      <c r="E764" s="10" t="s">
        <v>67</v>
      </c>
      <c r="F764" s="32"/>
      <c r="G764" s="10"/>
      <c r="H764" s="24"/>
      <c r="I764" s="3"/>
      <c r="J764" s="24"/>
      <c r="K764" s="24" t="s">
        <v>33</v>
      </c>
      <c r="L764" s="10"/>
      <c r="M764" s="10"/>
      <c r="N764" s="64" t="s">
        <v>84</v>
      </c>
    </row>
    <row r="765" spans="1:14" ht="14.5" thickBot="1" x14ac:dyDescent="0.35">
      <c r="A765" s="32"/>
      <c r="B765" s="31" t="s">
        <v>1000</v>
      </c>
      <c r="C765" s="3" t="s">
        <v>1021</v>
      </c>
      <c r="D765" s="18" t="s">
        <v>1075</v>
      </c>
      <c r="E765" s="11" t="s">
        <v>67</v>
      </c>
      <c r="F765" s="32"/>
      <c r="G765" s="10"/>
      <c r="H765" s="24"/>
      <c r="I765" s="3"/>
      <c r="J765" s="24"/>
      <c r="K765" s="24" t="s">
        <v>33</v>
      </c>
      <c r="L765" s="10"/>
      <c r="M765" s="10"/>
      <c r="N765" s="64" t="s">
        <v>84</v>
      </c>
    </row>
    <row r="766" spans="1:14" ht="14.5" thickTop="1" x14ac:dyDescent="0.3">
      <c r="A766" s="32">
        <v>5</v>
      </c>
      <c r="B766" s="40" t="s">
        <v>612</v>
      </c>
      <c r="C766" s="41" t="s">
        <v>1022</v>
      </c>
      <c r="D766" s="42" t="s">
        <v>1076</v>
      </c>
      <c r="E766" s="32" t="s">
        <v>72</v>
      </c>
      <c r="F766" s="32"/>
      <c r="G766" s="10"/>
      <c r="H766" s="24"/>
      <c r="I766" s="3"/>
      <c r="J766" s="24" t="s">
        <v>33</v>
      </c>
      <c r="K766" s="3"/>
      <c r="L766" s="10"/>
      <c r="M766" s="10"/>
      <c r="N766" s="64" t="s">
        <v>84</v>
      </c>
    </row>
    <row r="767" spans="1:14" x14ac:dyDescent="0.3">
      <c r="A767" s="32"/>
      <c r="B767" s="31" t="s">
        <v>1001</v>
      </c>
      <c r="C767" s="3" t="s">
        <v>1023</v>
      </c>
      <c r="D767" s="17" t="s">
        <v>1079</v>
      </c>
      <c r="E767" s="7" t="s">
        <v>60</v>
      </c>
      <c r="F767" s="32"/>
      <c r="G767" s="10"/>
      <c r="H767" s="24"/>
      <c r="I767" s="3"/>
      <c r="J767" s="24"/>
      <c r="K767" s="24" t="s">
        <v>33</v>
      </c>
      <c r="L767" s="10"/>
      <c r="M767" s="10"/>
      <c r="N767" s="64" t="s">
        <v>84</v>
      </c>
    </row>
    <row r="768" spans="1:14" x14ac:dyDescent="0.3">
      <c r="A768" s="32"/>
      <c r="B768" s="31" t="s">
        <v>1002</v>
      </c>
      <c r="C768" s="3" t="s">
        <v>1082</v>
      </c>
      <c r="D768" s="17" t="s">
        <v>1078</v>
      </c>
      <c r="E768" s="7" t="s">
        <v>60</v>
      </c>
      <c r="F768" s="32"/>
      <c r="G768" s="10"/>
      <c r="H768" s="24"/>
      <c r="I768" s="3"/>
      <c r="J768" s="24"/>
      <c r="K768" s="24" t="s">
        <v>33</v>
      </c>
      <c r="L768" s="10"/>
      <c r="M768" s="10"/>
      <c r="N768" s="64" t="s">
        <v>84</v>
      </c>
    </row>
    <row r="769" spans="1:14" x14ac:dyDescent="0.3">
      <c r="A769" s="32">
        <v>6</v>
      </c>
      <c r="B769" s="40" t="s">
        <v>1003</v>
      </c>
      <c r="C769" s="41" t="s">
        <v>1142</v>
      </c>
      <c r="D769" s="41" t="s">
        <v>1143</v>
      </c>
      <c r="E769" s="32" t="s">
        <v>59</v>
      </c>
      <c r="F769" s="32"/>
      <c r="G769" s="10"/>
      <c r="H769" s="24"/>
      <c r="I769" s="3"/>
      <c r="J769" s="24" t="s">
        <v>33</v>
      </c>
      <c r="K769" s="3"/>
      <c r="L769" s="10"/>
      <c r="M769" s="10"/>
      <c r="N769" s="64" t="s">
        <v>84</v>
      </c>
    </row>
    <row r="770" spans="1:14" x14ac:dyDescent="0.3">
      <c r="A770" s="32"/>
      <c r="B770" s="31" t="s">
        <v>613</v>
      </c>
      <c r="C770" s="3" t="s">
        <v>1142</v>
      </c>
      <c r="D770" s="3" t="s">
        <v>1143</v>
      </c>
      <c r="E770" s="10" t="s">
        <v>59</v>
      </c>
      <c r="F770" s="32"/>
      <c r="G770" s="10"/>
      <c r="H770" s="24"/>
      <c r="I770" s="3"/>
      <c r="J770" s="24"/>
      <c r="K770" s="24" t="s">
        <v>33</v>
      </c>
      <c r="L770" s="10"/>
      <c r="M770" s="10"/>
      <c r="N770" s="64"/>
    </row>
    <row r="771" spans="1:14" x14ac:dyDescent="0.3">
      <c r="A771" s="32"/>
      <c r="B771" s="31" t="s">
        <v>1004</v>
      </c>
      <c r="C771" s="3" t="s">
        <v>1197</v>
      </c>
      <c r="D771" s="3" t="s">
        <v>1198</v>
      </c>
      <c r="E771" s="132" t="s">
        <v>60</v>
      </c>
      <c r="F771" s="32"/>
      <c r="G771" s="10"/>
      <c r="H771" s="24"/>
      <c r="I771" s="3"/>
      <c r="J771" s="24"/>
      <c r="K771" s="24" t="s">
        <v>33</v>
      </c>
      <c r="L771" s="10"/>
      <c r="M771" s="10"/>
      <c r="N771" s="64"/>
    </row>
    <row r="772" spans="1:14" x14ac:dyDescent="0.3">
      <c r="A772" s="32">
        <v>7</v>
      </c>
      <c r="B772" s="40" t="s">
        <v>1005</v>
      </c>
      <c r="C772" s="121" t="s">
        <v>1083</v>
      </c>
      <c r="D772" s="124" t="s">
        <v>1087</v>
      </c>
      <c r="E772" s="122" t="s">
        <v>67</v>
      </c>
      <c r="F772" s="32"/>
      <c r="G772" s="10"/>
      <c r="H772" s="24"/>
      <c r="I772" s="3"/>
      <c r="J772" s="24" t="s">
        <v>33</v>
      </c>
      <c r="K772" s="3"/>
      <c r="L772" s="10"/>
      <c r="M772" s="10"/>
      <c r="N772" s="64" t="s">
        <v>84</v>
      </c>
    </row>
    <row r="773" spans="1:14" x14ac:dyDescent="0.3">
      <c r="A773" s="32"/>
      <c r="B773" s="31" t="s">
        <v>1006</v>
      </c>
      <c r="C773" s="3" t="s">
        <v>1084</v>
      </c>
      <c r="D773" s="17" t="s">
        <v>1086</v>
      </c>
      <c r="E773" s="7" t="s">
        <v>60</v>
      </c>
      <c r="F773" s="32"/>
      <c r="G773" s="10"/>
      <c r="H773" s="24"/>
      <c r="I773" s="3"/>
      <c r="J773" s="24"/>
      <c r="K773" s="24" t="s">
        <v>33</v>
      </c>
      <c r="L773" s="10"/>
      <c r="M773" s="10"/>
      <c r="N773" s="64" t="s">
        <v>84</v>
      </c>
    </row>
    <row r="774" spans="1:14" x14ac:dyDescent="0.3">
      <c r="A774" s="32"/>
      <c r="B774" s="31" t="s">
        <v>1007</v>
      </c>
      <c r="C774" s="3" t="s">
        <v>1085</v>
      </c>
      <c r="D774" s="17" t="s">
        <v>1077</v>
      </c>
      <c r="E774" s="7" t="s">
        <v>83</v>
      </c>
      <c r="F774" s="32"/>
      <c r="G774" s="10"/>
      <c r="H774" s="24"/>
      <c r="I774" s="3"/>
      <c r="J774" s="24"/>
      <c r="K774" s="24" t="s">
        <v>33</v>
      </c>
      <c r="L774" s="10"/>
      <c r="M774" s="10"/>
      <c r="N774" s="64" t="s">
        <v>84</v>
      </c>
    </row>
    <row r="775" spans="1:14" x14ac:dyDescent="0.3">
      <c r="A775" s="32">
        <v>8</v>
      </c>
      <c r="B775" s="40" t="s">
        <v>1008</v>
      </c>
      <c r="C775" s="41" t="s">
        <v>1024</v>
      </c>
      <c r="D775" s="42" t="s">
        <v>1080</v>
      </c>
      <c r="E775" s="123" t="s">
        <v>67</v>
      </c>
      <c r="F775" s="32"/>
      <c r="G775" s="10"/>
      <c r="H775" s="24"/>
      <c r="I775" s="3"/>
      <c r="J775" s="24" t="s">
        <v>33</v>
      </c>
      <c r="K775" s="3"/>
      <c r="L775" s="10"/>
      <c r="M775" s="10"/>
      <c r="N775" s="64"/>
    </row>
    <row r="776" spans="1:14" x14ac:dyDescent="0.3">
      <c r="A776" s="32"/>
      <c r="B776" s="31" t="s">
        <v>1009</v>
      </c>
      <c r="C776" s="3" t="s">
        <v>1199</v>
      </c>
      <c r="D776" s="17" t="s">
        <v>1200</v>
      </c>
      <c r="E776" s="132" t="s">
        <v>60</v>
      </c>
      <c r="F776" s="32"/>
      <c r="G776" s="10"/>
      <c r="H776" s="24"/>
      <c r="I776" s="3"/>
      <c r="J776" s="24"/>
      <c r="K776" s="24" t="s">
        <v>33</v>
      </c>
      <c r="L776" s="10"/>
      <c r="M776" s="10"/>
      <c r="N776" s="64"/>
    </row>
    <row r="777" spans="1:14" x14ac:dyDescent="0.3">
      <c r="A777" s="32"/>
      <c r="B777" s="31" t="s">
        <v>1010</v>
      </c>
      <c r="C777" s="3"/>
      <c r="D777" s="17"/>
      <c r="E777" s="7"/>
      <c r="F777" s="32"/>
      <c r="G777" s="10"/>
      <c r="H777" s="24"/>
      <c r="I777" s="3"/>
      <c r="J777" s="24"/>
      <c r="K777" s="24" t="s">
        <v>33</v>
      </c>
      <c r="L777" s="10"/>
      <c r="M777" s="10"/>
      <c r="N777" s="64"/>
    </row>
    <row r="778" spans="1:14" x14ac:dyDescent="0.3">
      <c r="A778" s="32"/>
      <c r="B778" s="31"/>
      <c r="C778" s="3"/>
      <c r="D778" s="17"/>
      <c r="E778" s="10"/>
      <c r="F778" s="32"/>
      <c r="G778" s="10"/>
      <c r="H778" s="24"/>
      <c r="I778" s="3"/>
      <c r="J778" s="24"/>
      <c r="K778" s="24"/>
      <c r="L778" s="10"/>
      <c r="M778" s="10"/>
      <c r="N778" s="7"/>
    </row>
    <row r="779" spans="1:14" x14ac:dyDescent="0.3">
      <c r="A779" s="32"/>
      <c r="B779" s="40" t="s">
        <v>945</v>
      </c>
      <c r="C779" s="3"/>
      <c r="D779" s="17"/>
      <c r="E779" s="10"/>
      <c r="F779" s="32"/>
      <c r="G779" s="10"/>
      <c r="H779" s="24"/>
      <c r="I779" s="3"/>
      <c r="J779" s="24"/>
      <c r="K779" s="24"/>
      <c r="L779" s="10"/>
      <c r="M779" s="10"/>
      <c r="N779" s="7"/>
    </row>
    <row r="780" spans="1:14" x14ac:dyDescent="0.3">
      <c r="A780" s="32"/>
      <c r="B780" s="14" t="s">
        <v>992</v>
      </c>
      <c r="C780" s="3"/>
      <c r="D780" s="17"/>
      <c r="E780" s="10"/>
      <c r="F780" s="32"/>
      <c r="G780" s="10"/>
      <c r="H780" s="24"/>
      <c r="I780" s="3"/>
      <c r="J780" s="24"/>
      <c r="K780" s="24"/>
      <c r="L780" s="10"/>
      <c r="M780" s="24" t="s">
        <v>33</v>
      </c>
      <c r="N780" s="7"/>
    </row>
    <row r="781" spans="1:14" x14ac:dyDescent="0.3">
      <c r="A781" s="32"/>
      <c r="B781" s="14" t="s">
        <v>992</v>
      </c>
      <c r="C781" s="41"/>
      <c r="D781" s="42"/>
      <c r="E781" s="32"/>
      <c r="F781" s="32"/>
      <c r="G781" s="10"/>
      <c r="H781" s="24"/>
      <c r="I781" s="3"/>
      <c r="J781" s="24"/>
      <c r="K781" s="24"/>
      <c r="L781" s="10"/>
      <c r="M781" s="24" t="s">
        <v>33</v>
      </c>
      <c r="N781" s="7"/>
    </row>
    <row r="782" spans="1:14" x14ac:dyDescent="0.3">
      <c r="A782" s="33"/>
      <c r="B782" s="48" t="s">
        <v>993</v>
      </c>
      <c r="C782" s="21"/>
      <c r="D782" s="22"/>
      <c r="E782" s="10"/>
      <c r="F782" s="33"/>
      <c r="G782" s="19"/>
      <c r="H782" s="25"/>
      <c r="I782" s="21"/>
      <c r="J782" s="25"/>
      <c r="K782" s="24"/>
      <c r="L782" s="58"/>
      <c r="M782" s="24" t="s">
        <v>33</v>
      </c>
      <c r="N782" s="28"/>
    </row>
    <row r="783" spans="1:14" ht="14.5" thickBot="1" x14ac:dyDescent="0.35">
      <c r="A783" s="5"/>
      <c r="B783" s="35"/>
      <c r="C783" s="8"/>
      <c r="D783" s="18"/>
      <c r="E783" s="11"/>
      <c r="F783" s="5"/>
      <c r="G783" s="11"/>
      <c r="H783" s="16"/>
      <c r="I783" s="8"/>
      <c r="J783" s="16"/>
      <c r="K783" s="16"/>
      <c r="L783" s="60"/>
      <c r="M783" s="16"/>
      <c r="N783" s="68"/>
    </row>
    <row r="784" spans="1:14" ht="14.5" thickTop="1" x14ac:dyDescent="0.3">
      <c r="A784" s="157" t="s">
        <v>32</v>
      </c>
      <c r="B784" s="157"/>
      <c r="C784" s="157"/>
      <c r="D784" s="157"/>
      <c r="E784" s="157"/>
      <c r="F784" s="61"/>
      <c r="G784" s="51">
        <f t="shared" ref="G784:N784" si="46">COUNTA(G757:G783)</f>
        <v>0</v>
      </c>
      <c r="H784" s="51">
        <f t="shared" si="46"/>
        <v>1</v>
      </c>
      <c r="I784" s="51">
        <f t="shared" si="46"/>
        <v>1</v>
      </c>
      <c r="J784" s="51">
        <f t="shared" si="46"/>
        <v>6</v>
      </c>
      <c r="K784" s="51">
        <f t="shared" si="46"/>
        <v>12</v>
      </c>
      <c r="L784" s="51">
        <f t="shared" si="46"/>
        <v>0</v>
      </c>
      <c r="M784" s="51">
        <f t="shared" si="46"/>
        <v>3</v>
      </c>
      <c r="N784" s="51">
        <f t="shared" si="46"/>
        <v>14</v>
      </c>
    </row>
    <row r="785" spans="1:14" x14ac:dyDescent="0.3">
      <c r="D785" s="2"/>
      <c r="E785" s="2"/>
      <c r="F785" s="2"/>
    </row>
    <row r="786" spans="1:14" x14ac:dyDescent="0.3">
      <c r="D786" s="55" t="s">
        <v>255</v>
      </c>
    </row>
    <row r="787" spans="1:14" x14ac:dyDescent="0.3">
      <c r="D787" s="55" t="s">
        <v>6</v>
      </c>
      <c r="F787" s="2"/>
      <c r="G787" s="154" t="s">
        <v>32</v>
      </c>
      <c r="H787" s="154"/>
      <c r="I787" s="154" t="s">
        <v>263</v>
      </c>
      <c r="J787" s="154"/>
      <c r="K787" s="154" t="s">
        <v>264</v>
      </c>
      <c r="L787" s="154"/>
      <c r="M787" s="154" t="s">
        <v>84</v>
      </c>
      <c r="N787" s="154"/>
    </row>
    <row r="788" spans="1:14" x14ac:dyDescent="0.3">
      <c r="D788" s="53" t="s">
        <v>256</v>
      </c>
      <c r="F788" s="62"/>
      <c r="H788" s="54">
        <f>G784</f>
        <v>0</v>
      </c>
      <c r="J788" s="62">
        <f>G784</f>
        <v>0</v>
      </c>
      <c r="K788" s="63"/>
      <c r="L788" s="62">
        <f t="shared" ref="L788:L791" si="47">H788-J788</f>
        <v>0</v>
      </c>
      <c r="N788" s="63">
        <v>0</v>
      </c>
    </row>
    <row r="789" spans="1:14" x14ac:dyDescent="0.3">
      <c r="D789" s="53" t="s">
        <v>257</v>
      </c>
      <c r="F789" s="62"/>
      <c r="H789" s="54">
        <f>H784</f>
        <v>1</v>
      </c>
      <c r="J789" s="62">
        <f>H784</f>
        <v>1</v>
      </c>
      <c r="K789" s="63"/>
      <c r="L789" s="62">
        <f t="shared" si="47"/>
        <v>0</v>
      </c>
      <c r="N789" s="63">
        <v>1</v>
      </c>
    </row>
    <row r="790" spans="1:14" x14ac:dyDescent="0.3">
      <c r="D790" s="53" t="s">
        <v>258</v>
      </c>
      <c r="F790" s="62"/>
      <c r="H790" s="54">
        <f>I784</f>
        <v>1</v>
      </c>
      <c r="J790" s="62">
        <f>I784</f>
        <v>1</v>
      </c>
      <c r="K790" s="63"/>
      <c r="L790" s="62">
        <f t="shared" si="47"/>
        <v>0</v>
      </c>
      <c r="N790" s="63">
        <v>1</v>
      </c>
    </row>
    <row r="791" spans="1:14" x14ac:dyDescent="0.3">
      <c r="D791" s="53" t="s">
        <v>259</v>
      </c>
      <c r="F791" s="62"/>
      <c r="H791" s="54">
        <f>J784</f>
        <v>6</v>
      </c>
      <c r="J791" s="62">
        <v>6</v>
      </c>
      <c r="K791" s="63"/>
      <c r="L791" s="62">
        <f t="shared" si="47"/>
        <v>0</v>
      </c>
      <c r="N791" s="63">
        <v>5</v>
      </c>
    </row>
    <row r="792" spans="1:14" x14ac:dyDescent="0.3">
      <c r="D792" s="53" t="s">
        <v>260</v>
      </c>
      <c r="F792" s="62"/>
      <c r="H792" s="54">
        <v>13</v>
      </c>
      <c r="J792" s="62">
        <v>12</v>
      </c>
      <c r="K792" s="63"/>
      <c r="L792" s="62">
        <f t="shared" ref="L792:L794" si="48">H792-J792</f>
        <v>1</v>
      </c>
      <c r="N792" s="63">
        <v>10</v>
      </c>
    </row>
    <row r="793" spans="1:14" x14ac:dyDescent="0.3">
      <c r="D793" s="53" t="s">
        <v>261</v>
      </c>
      <c r="F793" s="62"/>
      <c r="H793" s="54">
        <f>L784</f>
        <v>0</v>
      </c>
      <c r="J793" s="62">
        <f>L784</f>
        <v>0</v>
      </c>
      <c r="K793" s="63"/>
      <c r="L793" s="62">
        <f t="shared" si="48"/>
        <v>0</v>
      </c>
      <c r="N793" s="63">
        <v>0</v>
      </c>
    </row>
    <row r="794" spans="1:14" x14ac:dyDescent="0.3">
      <c r="D794" s="53" t="s">
        <v>262</v>
      </c>
      <c r="F794" s="62"/>
      <c r="H794" s="54">
        <f>M784</f>
        <v>3</v>
      </c>
      <c r="J794" s="62">
        <f>M784</f>
        <v>3</v>
      </c>
      <c r="K794" s="63"/>
      <c r="L794" s="62">
        <f t="shared" si="48"/>
        <v>0</v>
      </c>
      <c r="N794" s="63">
        <v>0</v>
      </c>
    </row>
    <row r="797" spans="1:14" x14ac:dyDescent="0.3">
      <c r="A797" s="2" t="s">
        <v>1117</v>
      </c>
    </row>
    <row r="799" spans="1:14" x14ac:dyDescent="0.3">
      <c r="A799" s="158" t="s">
        <v>1</v>
      </c>
      <c r="B799" s="158" t="s">
        <v>2</v>
      </c>
      <c r="C799" s="158" t="s">
        <v>3</v>
      </c>
      <c r="D799" s="158" t="s">
        <v>4</v>
      </c>
      <c r="E799" s="158" t="s">
        <v>5</v>
      </c>
      <c r="F799" s="155" t="s">
        <v>942</v>
      </c>
      <c r="G799" s="158" t="s">
        <v>6</v>
      </c>
      <c r="H799" s="158"/>
      <c r="I799" s="158"/>
      <c r="J799" s="158"/>
      <c r="K799" s="158"/>
      <c r="L799" s="158"/>
      <c r="M799" s="158"/>
      <c r="N799" s="155" t="s">
        <v>7</v>
      </c>
    </row>
    <row r="800" spans="1:14" ht="14.5" thickBot="1" x14ac:dyDescent="0.35">
      <c r="A800" s="159"/>
      <c r="B800" s="159"/>
      <c r="C800" s="159"/>
      <c r="D800" s="159"/>
      <c r="E800" s="159"/>
      <c r="F800" s="156"/>
      <c r="G800" s="5" t="s">
        <v>8</v>
      </c>
      <c r="H800" s="5" t="s">
        <v>9</v>
      </c>
      <c r="I800" s="5" t="s">
        <v>10</v>
      </c>
      <c r="J800" s="5" t="s">
        <v>11</v>
      </c>
      <c r="K800" s="5" t="s">
        <v>12</v>
      </c>
      <c r="L800" s="5" t="s">
        <v>13</v>
      </c>
      <c r="M800" s="5" t="s">
        <v>14</v>
      </c>
      <c r="N800" s="156"/>
    </row>
    <row r="801" spans="1:14" ht="14.5" thickTop="1" x14ac:dyDescent="0.3">
      <c r="A801" s="36">
        <v>1</v>
      </c>
      <c r="B801" s="37" t="s">
        <v>586</v>
      </c>
      <c r="C801" s="38" t="s">
        <v>1176</v>
      </c>
      <c r="D801" s="39" t="s">
        <v>362</v>
      </c>
      <c r="E801" s="32" t="s">
        <v>59</v>
      </c>
      <c r="F801" s="36"/>
      <c r="G801" s="15"/>
      <c r="H801" s="15" t="s">
        <v>33</v>
      </c>
      <c r="I801" s="9"/>
      <c r="J801" s="9"/>
      <c r="K801" s="9"/>
      <c r="L801" s="9"/>
      <c r="M801" s="9"/>
      <c r="N801" s="7" t="s">
        <v>84</v>
      </c>
    </row>
    <row r="802" spans="1:14" x14ac:dyDescent="0.3">
      <c r="A802" s="32">
        <v>2</v>
      </c>
      <c r="B802" s="40" t="s">
        <v>16</v>
      </c>
      <c r="C802" s="38" t="s">
        <v>614</v>
      </c>
      <c r="D802" s="39" t="s">
        <v>615</v>
      </c>
      <c r="E802" s="32" t="s">
        <v>72</v>
      </c>
      <c r="F802" s="32"/>
      <c r="G802" s="10"/>
      <c r="H802" s="15"/>
      <c r="I802" s="15" t="s">
        <v>33</v>
      </c>
      <c r="J802" s="10"/>
      <c r="K802" s="10"/>
      <c r="L802" s="10"/>
      <c r="M802" s="10"/>
      <c r="N802" s="3"/>
    </row>
    <row r="803" spans="1:14" x14ac:dyDescent="0.3">
      <c r="A803" s="10"/>
      <c r="B803" s="31" t="s">
        <v>616</v>
      </c>
      <c r="C803" s="3"/>
      <c r="D803" s="17" t="s">
        <v>1090</v>
      </c>
      <c r="E803" s="10"/>
      <c r="F803" s="10"/>
      <c r="G803" s="10"/>
      <c r="H803" s="15"/>
      <c r="I803" s="10"/>
      <c r="J803" s="10"/>
      <c r="K803" s="15" t="s">
        <v>33</v>
      </c>
      <c r="L803" s="10"/>
      <c r="M803" s="15"/>
      <c r="N803" s="3"/>
    </row>
    <row r="804" spans="1:14" x14ac:dyDescent="0.3">
      <c r="A804" s="10"/>
      <c r="B804" s="31" t="s">
        <v>617</v>
      </c>
      <c r="C804" s="3"/>
      <c r="D804" s="17"/>
      <c r="E804" s="10"/>
      <c r="F804" s="10"/>
      <c r="G804" s="10"/>
      <c r="H804" s="15"/>
      <c r="I804" s="10"/>
      <c r="J804" s="10"/>
      <c r="K804" s="15" t="s">
        <v>33</v>
      </c>
      <c r="L804" s="10"/>
      <c r="M804" s="3"/>
      <c r="N804" s="3"/>
    </row>
    <row r="805" spans="1:14" x14ac:dyDescent="0.3">
      <c r="A805" s="10"/>
      <c r="B805" s="31" t="s">
        <v>618</v>
      </c>
      <c r="C805" s="3" t="s">
        <v>813</v>
      </c>
      <c r="D805" s="17" t="s">
        <v>814</v>
      </c>
      <c r="E805" s="10" t="s">
        <v>59</v>
      </c>
      <c r="F805" s="10"/>
      <c r="G805" s="10"/>
      <c r="H805" s="15"/>
      <c r="I805" s="10"/>
      <c r="J805" s="10"/>
      <c r="K805" s="15" t="s">
        <v>33</v>
      </c>
      <c r="L805" s="10"/>
      <c r="M805" s="3"/>
      <c r="N805" s="3"/>
    </row>
    <row r="806" spans="1:14" x14ac:dyDescent="0.3">
      <c r="A806" s="32">
        <v>3</v>
      </c>
      <c r="B806" s="40" t="s">
        <v>620</v>
      </c>
      <c r="C806" s="40" t="s">
        <v>240</v>
      </c>
      <c r="D806" s="115" t="s">
        <v>241</v>
      </c>
      <c r="E806" s="32" t="s">
        <v>72</v>
      </c>
      <c r="F806" s="32"/>
      <c r="G806" s="10"/>
      <c r="H806" s="24"/>
      <c r="I806" s="3"/>
      <c r="J806" s="24" t="s">
        <v>33</v>
      </c>
      <c r="K806" s="10"/>
      <c r="L806" s="10"/>
      <c r="M806" s="10"/>
      <c r="N806" s="7"/>
    </row>
    <row r="807" spans="1:14" x14ac:dyDescent="0.3">
      <c r="A807" s="32"/>
      <c r="B807" s="29" t="s">
        <v>621</v>
      </c>
      <c r="C807" s="3" t="s">
        <v>960</v>
      </c>
      <c r="D807" s="17" t="s">
        <v>622</v>
      </c>
      <c r="E807" s="10" t="s">
        <v>60</v>
      </c>
      <c r="F807" s="32"/>
      <c r="G807" s="10"/>
      <c r="H807" s="24"/>
      <c r="I807" s="3"/>
      <c r="J807" s="24"/>
      <c r="K807" s="24" t="s">
        <v>33</v>
      </c>
      <c r="L807" s="10"/>
      <c r="M807" s="10"/>
      <c r="N807" s="7" t="s">
        <v>84</v>
      </c>
    </row>
    <row r="808" spans="1:14" x14ac:dyDescent="0.3">
      <c r="A808" s="32"/>
      <c r="B808" s="29" t="s">
        <v>623</v>
      </c>
      <c r="C808" s="3" t="s">
        <v>1263</v>
      </c>
      <c r="D808" s="17" t="s">
        <v>323</v>
      </c>
      <c r="E808" s="10" t="s">
        <v>67</v>
      </c>
      <c r="F808" s="32"/>
      <c r="G808" s="10"/>
      <c r="H808" s="24"/>
      <c r="I808" s="3"/>
      <c r="J808" s="3"/>
      <c r="K808" s="24" t="s">
        <v>33</v>
      </c>
      <c r="L808" s="10"/>
      <c r="M808" s="10"/>
      <c r="N808" s="7"/>
    </row>
    <row r="809" spans="1:14" x14ac:dyDescent="0.3">
      <c r="A809" s="32">
        <v>4</v>
      </c>
      <c r="B809" s="40" t="s">
        <v>624</v>
      </c>
      <c r="C809" s="41" t="s">
        <v>252</v>
      </c>
      <c r="D809" s="42" t="s">
        <v>253</v>
      </c>
      <c r="E809" s="32" t="s">
        <v>72</v>
      </c>
      <c r="F809" s="32"/>
      <c r="G809" s="10"/>
      <c r="H809" s="24"/>
      <c r="I809" s="3"/>
      <c r="J809" s="24" t="s">
        <v>33</v>
      </c>
      <c r="K809" s="3"/>
      <c r="L809" s="10"/>
      <c r="M809" s="10"/>
      <c r="N809" s="7"/>
    </row>
    <row r="810" spans="1:14" x14ac:dyDescent="0.3">
      <c r="A810" s="32"/>
      <c r="B810" s="31" t="s">
        <v>626</v>
      </c>
      <c r="C810" s="3" t="s">
        <v>1213</v>
      </c>
      <c r="D810" s="17" t="s">
        <v>1214</v>
      </c>
      <c r="E810" s="10" t="s">
        <v>60</v>
      </c>
      <c r="F810" s="32"/>
      <c r="G810" s="10"/>
      <c r="H810" s="24"/>
      <c r="I810" s="3"/>
      <c r="J810" s="24"/>
      <c r="K810" s="24" t="s">
        <v>33</v>
      </c>
      <c r="L810" s="10"/>
      <c r="M810" s="10"/>
      <c r="N810" s="7"/>
    </row>
    <row r="811" spans="1:14" x14ac:dyDescent="0.3">
      <c r="A811" s="32"/>
      <c r="B811" s="31" t="s">
        <v>627</v>
      </c>
      <c r="C811" s="3"/>
      <c r="D811" s="17"/>
      <c r="E811" s="10"/>
      <c r="F811" s="32"/>
      <c r="G811" s="10"/>
      <c r="H811" s="24"/>
      <c r="I811" s="3"/>
      <c r="J811" s="24"/>
      <c r="K811" s="24" t="s">
        <v>33</v>
      </c>
      <c r="L811" s="10"/>
      <c r="M811" s="10"/>
      <c r="N811" s="7"/>
    </row>
    <row r="812" spans="1:14" x14ac:dyDescent="0.3">
      <c r="A812" s="32">
        <v>5</v>
      </c>
      <c r="B812" s="40" t="s">
        <v>628</v>
      </c>
      <c r="C812" s="2" t="s">
        <v>1262</v>
      </c>
      <c r="D812" s="42" t="s">
        <v>482</v>
      </c>
      <c r="E812" s="32" t="s">
        <v>59</v>
      </c>
      <c r="F812" s="32"/>
      <c r="G812" s="10"/>
      <c r="H812" s="24"/>
      <c r="I812" s="3"/>
      <c r="J812" s="24" t="s">
        <v>33</v>
      </c>
      <c r="K812" s="3"/>
      <c r="L812" s="10"/>
      <c r="M812" s="10"/>
      <c r="N812" s="7"/>
    </row>
    <row r="813" spans="1:14" x14ac:dyDescent="0.3">
      <c r="A813" s="33"/>
      <c r="B813" s="31" t="s">
        <v>629</v>
      </c>
      <c r="C813" s="3" t="s">
        <v>943</v>
      </c>
      <c r="D813" s="17" t="s">
        <v>625</v>
      </c>
      <c r="E813" s="10" t="s">
        <v>59</v>
      </c>
      <c r="F813" s="33"/>
      <c r="G813" s="19"/>
      <c r="H813" s="25"/>
      <c r="I813" s="21"/>
      <c r="J813" s="25"/>
      <c r="K813" s="24" t="s">
        <v>33</v>
      </c>
      <c r="L813" s="58"/>
      <c r="M813" s="24"/>
      <c r="N813" s="28"/>
    </row>
    <row r="814" spans="1:14" ht="14.5" thickBot="1" x14ac:dyDescent="0.35">
      <c r="A814" s="5"/>
      <c r="B814" s="35" t="s">
        <v>630</v>
      </c>
      <c r="C814" s="8" t="s">
        <v>631</v>
      </c>
      <c r="D814" s="18" t="s">
        <v>632</v>
      </c>
      <c r="E814" s="11" t="s">
        <v>59</v>
      </c>
      <c r="F814" s="5"/>
      <c r="G814" s="11"/>
      <c r="H814" s="16"/>
      <c r="I814" s="8"/>
      <c r="J814" s="16"/>
      <c r="K814" s="16" t="s">
        <v>33</v>
      </c>
      <c r="L814" s="60"/>
      <c r="M814" s="16"/>
      <c r="N814" s="68"/>
    </row>
    <row r="815" spans="1:14" ht="14.5" thickTop="1" x14ac:dyDescent="0.3">
      <c r="A815" s="157" t="s">
        <v>32</v>
      </c>
      <c r="B815" s="157"/>
      <c r="C815" s="157"/>
      <c r="D815" s="157"/>
      <c r="E815" s="157"/>
      <c r="F815" s="61"/>
      <c r="G815" s="51">
        <f t="shared" ref="G815:N815" si="49">COUNTA(G801:G814)</f>
        <v>0</v>
      </c>
      <c r="H815" s="51">
        <f t="shared" si="49"/>
        <v>1</v>
      </c>
      <c r="I815" s="51">
        <f t="shared" si="49"/>
        <v>1</v>
      </c>
      <c r="J815" s="51">
        <f t="shared" si="49"/>
        <v>3</v>
      </c>
      <c r="K815" s="51">
        <f t="shared" si="49"/>
        <v>9</v>
      </c>
      <c r="L815" s="51">
        <f t="shared" si="49"/>
        <v>0</v>
      </c>
      <c r="M815" s="51">
        <f t="shared" si="49"/>
        <v>0</v>
      </c>
      <c r="N815" s="51">
        <f t="shared" si="49"/>
        <v>2</v>
      </c>
    </row>
    <row r="816" spans="1:14" x14ac:dyDescent="0.3">
      <c r="D816" s="2"/>
      <c r="E816" s="2"/>
      <c r="F816" s="2"/>
    </row>
    <row r="817" spans="1:14" x14ac:dyDescent="0.3">
      <c r="D817" s="55" t="s">
        <v>255</v>
      </c>
    </row>
    <row r="818" spans="1:14" x14ac:dyDescent="0.3">
      <c r="D818" s="55" t="s">
        <v>6</v>
      </c>
      <c r="F818" s="2"/>
      <c r="G818" s="154" t="s">
        <v>32</v>
      </c>
      <c r="H818" s="154"/>
      <c r="I818" s="154" t="s">
        <v>263</v>
      </c>
      <c r="J818" s="154"/>
      <c r="K818" s="154" t="s">
        <v>264</v>
      </c>
      <c r="L818" s="154"/>
      <c r="M818" s="154" t="s">
        <v>84</v>
      </c>
      <c r="N818" s="154"/>
    </row>
    <row r="819" spans="1:14" x14ac:dyDescent="0.3">
      <c r="D819" s="53" t="s">
        <v>256</v>
      </c>
      <c r="F819" s="62"/>
      <c r="H819" s="54">
        <v>0</v>
      </c>
      <c r="J819" s="62">
        <f>G815</f>
        <v>0</v>
      </c>
      <c r="K819" s="63"/>
      <c r="L819" s="62">
        <f t="shared" ref="L819:L825" si="50">H819-J819</f>
        <v>0</v>
      </c>
      <c r="N819" s="63">
        <v>0</v>
      </c>
    </row>
    <row r="820" spans="1:14" x14ac:dyDescent="0.3">
      <c r="D820" s="53" t="s">
        <v>257</v>
      </c>
      <c r="F820" s="62"/>
      <c r="H820" s="54">
        <v>1</v>
      </c>
      <c r="J820" s="62">
        <f>H815</f>
        <v>1</v>
      </c>
      <c r="K820" s="63"/>
      <c r="L820" s="62">
        <f t="shared" si="50"/>
        <v>0</v>
      </c>
      <c r="N820" s="63">
        <v>1</v>
      </c>
    </row>
    <row r="821" spans="1:14" x14ac:dyDescent="0.3">
      <c r="D821" s="53" t="s">
        <v>258</v>
      </c>
      <c r="F821" s="62"/>
      <c r="H821" s="54">
        <v>1</v>
      </c>
      <c r="J821" s="62">
        <f>I815</f>
        <v>1</v>
      </c>
      <c r="K821" s="63"/>
      <c r="L821" s="62">
        <f t="shared" si="50"/>
        <v>0</v>
      </c>
      <c r="N821" s="63">
        <v>0</v>
      </c>
    </row>
    <row r="822" spans="1:14" x14ac:dyDescent="0.3">
      <c r="D822" s="53" t="s">
        <v>259</v>
      </c>
      <c r="F822" s="62"/>
      <c r="H822" s="54">
        <v>3</v>
      </c>
      <c r="J822" s="62">
        <v>3</v>
      </c>
      <c r="K822" s="63"/>
      <c r="L822" s="62">
        <f t="shared" si="50"/>
        <v>0</v>
      </c>
      <c r="N822" s="63">
        <v>0</v>
      </c>
    </row>
    <row r="823" spans="1:14" x14ac:dyDescent="0.3">
      <c r="D823" s="53" t="s">
        <v>260</v>
      </c>
      <c r="F823" s="62"/>
      <c r="H823" s="54">
        <v>9</v>
      </c>
      <c r="J823" s="62">
        <v>4</v>
      </c>
      <c r="K823" s="63"/>
      <c r="L823" s="62">
        <f t="shared" si="50"/>
        <v>5</v>
      </c>
      <c r="N823" s="63">
        <v>1</v>
      </c>
    </row>
    <row r="824" spans="1:14" x14ac:dyDescent="0.3">
      <c r="D824" s="53" t="s">
        <v>261</v>
      </c>
      <c r="F824" s="62"/>
      <c r="H824" s="54">
        <v>0</v>
      </c>
      <c r="J824" s="62">
        <f>L815</f>
        <v>0</v>
      </c>
      <c r="K824" s="63"/>
      <c r="L824" s="62">
        <f t="shared" si="50"/>
        <v>0</v>
      </c>
      <c r="N824" s="63">
        <v>0</v>
      </c>
    </row>
    <row r="825" spans="1:14" x14ac:dyDescent="0.3">
      <c r="D825" s="53" t="s">
        <v>262</v>
      </c>
      <c r="F825" s="62"/>
      <c r="H825" s="54">
        <v>0</v>
      </c>
      <c r="J825" s="62">
        <f>M815</f>
        <v>0</v>
      </c>
      <c r="K825" s="63"/>
      <c r="L825" s="62">
        <f t="shared" si="50"/>
        <v>0</v>
      </c>
      <c r="N825" s="63">
        <v>0</v>
      </c>
    </row>
    <row r="828" spans="1:14" x14ac:dyDescent="0.3">
      <c r="A828" s="2" t="s">
        <v>1118</v>
      </c>
    </row>
    <row r="830" spans="1:14" x14ac:dyDescent="0.3">
      <c r="A830" s="158" t="s">
        <v>1</v>
      </c>
      <c r="B830" s="158" t="s">
        <v>2</v>
      </c>
      <c r="C830" s="158" t="s">
        <v>3</v>
      </c>
      <c r="D830" s="158" t="s">
        <v>4</v>
      </c>
      <c r="E830" s="158" t="s">
        <v>5</v>
      </c>
      <c r="F830" s="155" t="s">
        <v>942</v>
      </c>
      <c r="G830" s="158" t="s">
        <v>6</v>
      </c>
      <c r="H830" s="158"/>
      <c r="I830" s="158"/>
      <c r="J830" s="158"/>
      <c r="K830" s="158"/>
      <c r="L830" s="158"/>
      <c r="M830" s="158"/>
      <c r="N830" s="155" t="s">
        <v>7</v>
      </c>
    </row>
    <row r="831" spans="1:14" ht="14.5" thickBot="1" x14ac:dyDescent="0.35">
      <c r="A831" s="159"/>
      <c r="B831" s="159"/>
      <c r="C831" s="159"/>
      <c r="D831" s="159"/>
      <c r="E831" s="159"/>
      <c r="F831" s="156"/>
      <c r="G831" s="5" t="s">
        <v>8</v>
      </c>
      <c r="H831" s="5" t="s">
        <v>9</v>
      </c>
      <c r="I831" s="5" t="s">
        <v>10</v>
      </c>
      <c r="J831" s="5" t="s">
        <v>11</v>
      </c>
      <c r="K831" s="5" t="s">
        <v>12</v>
      </c>
      <c r="L831" s="5" t="s">
        <v>13</v>
      </c>
      <c r="M831" s="5" t="s">
        <v>14</v>
      </c>
      <c r="N831" s="156"/>
    </row>
    <row r="832" spans="1:14" ht="14.5" thickTop="1" x14ac:dyDescent="0.3">
      <c r="A832" s="36">
        <v>1</v>
      </c>
      <c r="B832" s="37" t="s">
        <v>586</v>
      </c>
      <c r="C832" s="38" t="s">
        <v>1222</v>
      </c>
      <c r="D832" s="39" t="s">
        <v>86</v>
      </c>
      <c r="E832" s="32" t="s">
        <v>72</v>
      </c>
      <c r="F832" s="36"/>
      <c r="G832" s="15"/>
      <c r="H832" s="15" t="s">
        <v>33</v>
      </c>
      <c r="I832" s="9"/>
      <c r="J832" s="9"/>
      <c r="K832" s="9"/>
      <c r="L832" s="9"/>
      <c r="M832" s="9"/>
      <c r="N832" s="64" t="s">
        <v>84</v>
      </c>
    </row>
    <row r="833" spans="1:14" x14ac:dyDescent="0.3">
      <c r="A833" s="32">
        <v>2</v>
      </c>
      <c r="B833" s="40" t="s">
        <v>16</v>
      </c>
      <c r="C833" s="38" t="s">
        <v>1201</v>
      </c>
      <c r="D833" s="39" t="s">
        <v>322</v>
      </c>
      <c r="E833" s="32" t="s">
        <v>72</v>
      </c>
      <c r="F833" s="32"/>
      <c r="G833" s="10"/>
      <c r="H833" s="15"/>
      <c r="I833" s="15" t="s">
        <v>33</v>
      </c>
      <c r="J833" s="10"/>
      <c r="K833" s="10"/>
      <c r="L833" s="10"/>
      <c r="M833" s="10"/>
      <c r="N833" s="3"/>
    </row>
    <row r="834" spans="1:14" x14ac:dyDescent="0.3">
      <c r="A834" s="10"/>
      <c r="B834" s="31" t="s">
        <v>645</v>
      </c>
      <c r="C834" s="3" t="s">
        <v>1202</v>
      </c>
      <c r="D834" s="17" t="s">
        <v>1203</v>
      </c>
      <c r="E834" s="10" t="s">
        <v>60</v>
      </c>
      <c r="F834" s="10"/>
      <c r="G834" s="10"/>
      <c r="H834" s="15"/>
      <c r="I834" s="10"/>
      <c r="J834" s="10"/>
      <c r="K834" s="15" t="s">
        <v>33</v>
      </c>
      <c r="L834" s="10"/>
      <c r="M834" s="15"/>
      <c r="N834" s="3"/>
    </row>
    <row r="835" spans="1:14" x14ac:dyDescent="0.3">
      <c r="A835" s="10"/>
      <c r="B835" s="31" t="s">
        <v>647</v>
      </c>
      <c r="C835" s="3" t="s">
        <v>1267</v>
      </c>
      <c r="D835" s="17" t="s">
        <v>1268</v>
      </c>
      <c r="E835" s="10" t="s">
        <v>60</v>
      </c>
      <c r="F835" s="10"/>
      <c r="G835" s="10"/>
      <c r="H835" s="15"/>
      <c r="I835" s="10"/>
      <c r="J835" s="10"/>
      <c r="K835" s="15" t="s">
        <v>33</v>
      </c>
      <c r="L835" s="10"/>
      <c r="M835" s="3"/>
      <c r="N835" s="3"/>
    </row>
    <row r="836" spans="1:14" x14ac:dyDescent="0.3">
      <c r="A836" s="32">
        <v>3</v>
      </c>
      <c r="B836" s="40" t="s">
        <v>635</v>
      </c>
      <c r="C836" s="41" t="s">
        <v>636</v>
      </c>
      <c r="D836" s="42" t="s">
        <v>637</v>
      </c>
      <c r="E836" s="32" t="s">
        <v>59</v>
      </c>
      <c r="F836" s="32"/>
      <c r="G836" s="10"/>
      <c r="H836" s="24"/>
      <c r="I836" s="3"/>
      <c r="J836" s="24" t="s">
        <v>33</v>
      </c>
      <c r="K836" s="10"/>
      <c r="L836" s="10"/>
      <c r="M836" s="10"/>
      <c r="N836" s="7"/>
    </row>
    <row r="837" spans="1:14" x14ac:dyDescent="0.3">
      <c r="A837" s="32"/>
      <c r="B837" s="29" t="s">
        <v>946</v>
      </c>
      <c r="C837" s="3" t="s">
        <v>1264</v>
      </c>
      <c r="D837" s="17" t="s">
        <v>561</v>
      </c>
      <c r="E837" s="10" t="s">
        <v>59</v>
      </c>
      <c r="F837" s="32"/>
      <c r="G837" s="10"/>
      <c r="H837" s="24"/>
      <c r="I837" s="3"/>
      <c r="J837" s="24"/>
      <c r="K837" s="24" t="s">
        <v>33</v>
      </c>
      <c r="L837" s="10"/>
      <c r="M837" s="10"/>
      <c r="N837" s="7"/>
    </row>
    <row r="838" spans="1:14" x14ac:dyDescent="0.3">
      <c r="A838" s="32"/>
      <c r="B838" s="29" t="s">
        <v>947</v>
      </c>
      <c r="C838" s="1" t="s">
        <v>1158</v>
      </c>
      <c r="D838" s="3" t="s">
        <v>1159</v>
      </c>
      <c r="E838" s="10" t="s">
        <v>59</v>
      </c>
      <c r="F838" s="32"/>
      <c r="G838" s="10"/>
      <c r="H838" s="24"/>
      <c r="I838" s="3"/>
      <c r="J838" s="3"/>
      <c r="K838" s="24" t="s">
        <v>33</v>
      </c>
      <c r="L838" s="10"/>
      <c r="M838" s="10"/>
      <c r="N838" s="7" t="s">
        <v>84</v>
      </c>
    </row>
    <row r="839" spans="1:14" x14ac:dyDescent="0.3">
      <c r="A839" s="32">
        <v>4</v>
      </c>
      <c r="B839" s="40" t="s">
        <v>638</v>
      </c>
      <c r="C839" s="41"/>
      <c r="D839" s="42"/>
      <c r="E839" s="32"/>
      <c r="F839" s="32"/>
      <c r="G839" s="10"/>
      <c r="H839" s="24"/>
      <c r="I839" s="3"/>
      <c r="J839" s="24" t="s">
        <v>33</v>
      </c>
      <c r="K839" s="3"/>
      <c r="L839" s="10"/>
      <c r="M839" s="10"/>
      <c r="N839" s="7"/>
    </row>
    <row r="840" spans="1:14" x14ac:dyDescent="0.3">
      <c r="A840" s="32"/>
      <c r="B840" s="40" t="s">
        <v>639</v>
      </c>
      <c r="C840" s="41" t="s">
        <v>640</v>
      </c>
      <c r="D840" s="42" t="s">
        <v>641</v>
      </c>
      <c r="E840" s="32" t="s">
        <v>59</v>
      </c>
      <c r="F840" s="32"/>
      <c r="G840" s="10"/>
      <c r="H840" s="24"/>
      <c r="I840" s="3"/>
      <c r="J840" s="24"/>
      <c r="K840" s="3"/>
      <c r="L840" s="10"/>
      <c r="M840" s="10"/>
      <c r="N840" s="7"/>
    </row>
    <row r="841" spans="1:14" x14ac:dyDescent="0.3">
      <c r="A841" s="32"/>
      <c r="B841" s="31" t="s">
        <v>957</v>
      </c>
      <c r="C841" s="3" t="s">
        <v>648</v>
      </c>
      <c r="D841" s="17" t="s">
        <v>649</v>
      </c>
      <c r="E841" s="10" t="s">
        <v>59</v>
      </c>
      <c r="F841" s="32"/>
      <c r="G841" s="10"/>
      <c r="H841" s="24"/>
      <c r="I841" s="3"/>
      <c r="J841" s="24"/>
      <c r="K841" s="24" t="s">
        <v>33</v>
      </c>
      <c r="L841" s="10"/>
      <c r="M841" s="10"/>
      <c r="N841" s="7"/>
    </row>
    <row r="842" spans="1:14" x14ac:dyDescent="0.3">
      <c r="A842" s="32"/>
      <c r="B842" s="31" t="s">
        <v>948</v>
      </c>
      <c r="C842" s="3" t="s">
        <v>1265</v>
      </c>
      <c r="D842" s="17" t="s">
        <v>1266</v>
      </c>
      <c r="E842" s="10" t="s">
        <v>59</v>
      </c>
      <c r="F842" s="32"/>
      <c r="G842" s="10"/>
      <c r="H842" s="24"/>
      <c r="I842" s="3"/>
      <c r="J842" s="24"/>
      <c r="K842" s="24" t="s">
        <v>33</v>
      </c>
      <c r="L842" s="10"/>
      <c r="M842" s="10"/>
      <c r="N842" s="7"/>
    </row>
    <row r="843" spans="1:14" x14ac:dyDescent="0.3">
      <c r="A843" s="32">
        <v>5</v>
      </c>
      <c r="B843" s="40" t="s">
        <v>642</v>
      </c>
      <c r="C843" s="41" t="s">
        <v>643</v>
      </c>
      <c r="D843" s="42" t="s">
        <v>644</v>
      </c>
      <c r="E843" s="32" t="s">
        <v>59</v>
      </c>
      <c r="F843" s="32"/>
      <c r="G843" s="10"/>
      <c r="H843" s="24"/>
      <c r="I843" s="3"/>
      <c r="J843" s="24" t="s">
        <v>33</v>
      </c>
      <c r="K843" s="3"/>
      <c r="L843" s="10"/>
      <c r="M843" s="10"/>
      <c r="N843" s="7" t="s">
        <v>84</v>
      </c>
    </row>
    <row r="844" spans="1:14" x14ac:dyDescent="0.3">
      <c r="A844" s="33"/>
      <c r="B844" s="31" t="s">
        <v>949</v>
      </c>
      <c r="C844" s="21"/>
      <c r="D844" s="22"/>
      <c r="E844" s="10"/>
      <c r="F844" s="33"/>
      <c r="G844" s="19"/>
      <c r="H844" s="25"/>
      <c r="I844" s="21"/>
      <c r="J844" s="25"/>
      <c r="K844" s="24" t="s">
        <v>33</v>
      </c>
      <c r="L844" s="58"/>
      <c r="M844" s="24"/>
      <c r="N844" s="28"/>
    </row>
    <row r="845" spans="1:14" ht="14.5" thickBot="1" x14ac:dyDescent="0.35">
      <c r="A845" s="5"/>
      <c r="B845" s="35" t="s">
        <v>950</v>
      </c>
      <c r="C845" s="8"/>
      <c r="D845" s="18"/>
      <c r="E845" s="11"/>
      <c r="F845" s="5"/>
      <c r="G845" s="11"/>
      <c r="H845" s="16"/>
      <c r="I845" s="8"/>
      <c r="J845" s="16"/>
      <c r="K845" s="16" t="s">
        <v>33</v>
      </c>
      <c r="L845" s="60"/>
      <c r="M845" s="16"/>
      <c r="N845" s="68"/>
    </row>
    <row r="846" spans="1:14" ht="14.5" thickTop="1" x14ac:dyDescent="0.3">
      <c r="A846" s="157" t="s">
        <v>32</v>
      </c>
      <c r="B846" s="157"/>
      <c r="C846" s="157"/>
      <c r="D846" s="157"/>
      <c r="E846" s="157"/>
      <c r="F846" s="61"/>
      <c r="G846" s="51">
        <f t="shared" ref="G846:N846" si="51">COUNTA(G832:G845)</f>
        <v>0</v>
      </c>
      <c r="H846" s="51">
        <f t="shared" si="51"/>
        <v>1</v>
      </c>
      <c r="I846" s="51">
        <f t="shared" si="51"/>
        <v>1</v>
      </c>
      <c r="J846" s="51">
        <f t="shared" si="51"/>
        <v>3</v>
      </c>
      <c r="K846" s="51">
        <f t="shared" si="51"/>
        <v>8</v>
      </c>
      <c r="L846" s="51">
        <f t="shared" si="51"/>
        <v>0</v>
      </c>
      <c r="M846" s="51">
        <f t="shared" si="51"/>
        <v>0</v>
      </c>
      <c r="N846" s="51">
        <f t="shared" si="51"/>
        <v>3</v>
      </c>
    </row>
    <row r="847" spans="1:14" x14ac:dyDescent="0.3">
      <c r="D847" s="2"/>
      <c r="E847" s="2"/>
      <c r="F847" s="2"/>
    </row>
    <row r="848" spans="1:14" x14ac:dyDescent="0.3">
      <c r="D848" s="55" t="s">
        <v>255</v>
      </c>
    </row>
    <row r="849" spans="1:14" x14ac:dyDescent="0.3">
      <c r="D849" s="55" t="s">
        <v>6</v>
      </c>
      <c r="F849" s="2"/>
      <c r="G849" s="154" t="s">
        <v>32</v>
      </c>
      <c r="H849" s="154"/>
      <c r="I849" s="154" t="s">
        <v>263</v>
      </c>
      <c r="J849" s="154"/>
      <c r="K849" s="154" t="s">
        <v>264</v>
      </c>
      <c r="L849" s="154"/>
      <c r="M849" s="154" t="s">
        <v>84</v>
      </c>
      <c r="N849" s="154"/>
    </row>
    <row r="850" spans="1:14" x14ac:dyDescent="0.3">
      <c r="D850" s="53" t="s">
        <v>256</v>
      </c>
      <c r="F850" s="62"/>
      <c r="H850" s="54">
        <f>G846</f>
        <v>0</v>
      </c>
      <c r="J850" s="62">
        <f>G846</f>
        <v>0</v>
      </c>
      <c r="K850" s="63"/>
      <c r="L850" s="62">
        <f t="shared" ref="L850:L856" si="52">H850-J850</f>
        <v>0</v>
      </c>
      <c r="N850" s="63">
        <v>0</v>
      </c>
    </row>
    <row r="851" spans="1:14" x14ac:dyDescent="0.3">
      <c r="D851" s="53" t="s">
        <v>257</v>
      </c>
      <c r="F851" s="62"/>
      <c r="H851" s="54">
        <f>H846</f>
        <v>1</v>
      </c>
      <c r="J851" s="62">
        <f>H846</f>
        <v>1</v>
      </c>
      <c r="K851" s="63"/>
      <c r="L851" s="62">
        <f t="shared" si="52"/>
        <v>0</v>
      </c>
      <c r="N851" s="63">
        <v>1</v>
      </c>
    </row>
    <row r="852" spans="1:14" x14ac:dyDescent="0.3">
      <c r="D852" s="53" t="s">
        <v>258</v>
      </c>
      <c r="F852" s="62"/>
      <c r="H852" s="54">
        <f>I846</f>
        <v>1</v>
      </c>
      <c r="J852" s="62">
        <f>I846</f>
        <v>1</v>
      </c>
      <c r="K852" s="63"/>
      <c r="L852" s="62">
        <f t="shared" si="52"/>
        <v>0</v>
      </c>
      <c r="N852" s="63">
        <v>0</v>
      </c>
    </row>
    <row r="853" spans="1:14" x14ac:dyDescent="0.3">
      <c r="D853" s="53" t="s">
        <v>259</v>
      </c>
      <c r="F853" s="62"/>
      <c r="H853" s="54">
        <f>J846</f>
        <v>3</v>
      </c>
      <c r="J853" s="62">
        <v>3</v>
      </c>
      <c r="K853" s="63"/>
      <c r="L853" s="62">
        <f t="shared" si="52"/>
        <v>0</v>
      </c>
      <c r="N853" s="63">
        <v>1</v>
      </c>
    </row>
    <row r="854" spans="1:14" x14ac:dyDescent="0.3">
      <c r="D854" s="53" t="s">
        <v>260</v>
      </c>
      <c r="F854" s="62"/>
      <c r="H854" s="54">
        <f>K846</f>
        <v>8</v>
      </c>
      <c r="J854" s="62">
        <v>6</v>
      </c>
      <c r="K854" s="63"/>
      <c r="L854" s="62">
        <f t="shared" si="52"/>
        <v>2</v>
      </c>
      <c r="N854" s="63">
        <v>1</v>
      </c>
    </row>
    <row r="855" spans="1:14" x14ac:dyDescent="0.3">
      <c r="D855" s="53" t="s">
        <v>261</v>
      </c>
      <c r="F855" s="62"/>
      <c r="H855" s="54">
        <f>L846</f>
        <v>0</v>
      </c>
      <c r="J855" s="62">
        <f>L846</f>
        <v>0</v>
      </c>
      <c r="K855" s="63"/>
      <c r="L855" s="62">
        <f t="shared" si="52"/>
        <v>0</v>
      </c>
      <c r="N855" s="63">
        <v>0</v>
      </c>
    </row>
    <row r="856" spans="1:14" x14ac:dyDescent="0.3">
      <c r="D856" s="53" t="s">
        <v>262</v>
      </c>
      <c r="F856" s="62"/>
      <c r="H856" s="54">
        <f>M846</f>
        <v>0</v>
      </c>
      <c r="J856" s="62">
        <f>M846</f>
        <v>0</v>
      </c>
      <c r="K856" s="63"/>
      <c r="L856" s="62">
        <f t="shared" si="52"/>
        <v>0</v>
      </c>
      <c r="N856" s="63">
        <v>0</v>
      </c>
    </row>
    <row r="859" spans="1:14" x14ac:dyDescent="0.3">
      <c r="A859" s="2" t="s">
        <v>1119</v>
      </c>
    </row>
    <row r="861" spans="1:14" x14ac:dyDescent="0.3">
      <c r="A861" s="158" t="s">
        <v>1</v>
      </c>
      <c r="B861" s="158" t="s">
        <v>2</v>
      </c>
      <c r="C861" s="158" t="s">
        <v>3</v>
      </c>
      <c r="D861" s="158" t="s">
        <v>4</v>
      </c>
      <c r="E861" s="158" t="s">
        <v>5</v>
      </c>
      <c r="F861" s="155" t="s">
        <v>942</v>
      </c>
      <c r="G861" s="158" t="s">
        <v>6</v>
      </c>
      <c r="H861" s="158"/>
      <c r="I861" s="158"/>
      <c r="J861" s="158"/>
      <c r="K861" s="158"/>
      <c r="L861" s="158"/>
      <c r="M861" s="158"/>
      <c r="N861" s="155" t="s">
        <v>7</v>
      </c>
    </row>
    <row r="862" spans="1:14" ht="14.5" thickBot="1" x14ac:dyDescent="0.35">
      <c r="A862" s="159"/>
      <c r="B862" s="159"/>
      <c r="C862" s="159"/>
      <c r="D862" s="159"/>
      <c r="E862" s="159"/>
      <c r="F862" s="156"/>
      <c r="G862" s="5" t="s">
        <v>8</v>
      </c>
      <c r="H862" s="5" t="s">
        <v>9</v>
      </c>
      <c r="I862" s="5" t="s">
        <v>10</v>
      </c>
      <c r="J862" s="5" t="s">
        <v>11</v>
      </c>
      <c r="K862" s="5" t="s">
        <v>12</v>
      </c>
      <c r="L862" s="5" t="s">
        <v>13</v>
      </c>
      <c r="M862" s="5" t="s">
        <v>14</v>
      </c>
      <c r="N862" s="156"/>
    </row>
    <row r="863" spans="1:14" ht="14.5" thickTop="1" x14ac:dyDescent="0.3">
      <c r="A863" s="36">
        <v>1</v>
      </c>
      <c r="B863" s="37" t="s">
        <v>650</v>
      </c>
      <c r="C863" s="38" t="s">
        <v>1150</v>
      </c>
      <c r="D863" s="39" t="s">
        <v>1151</v>
      </c>
      <c r="E863" s="32" t="s">
        <v>72</v>
      </c>
      <c r="F863" s="36"/>
      <c r="G863" s="15"/>
      <c r="H863" s="15"/>
      <c r="I863" s="15" t="s">
        <v>33</v>
      </c>
      <c r="J863" s="9"/>
      <c r="K863" s="9"/>
      <c r="L863" s="9"/>
      <c r="M863" s="9"/>
      <c r="N863" s="64"/>
    </row>
    <row r="864" spans="1:14" x14ac:dyDescent="0.3">
      <c r="A864" s="32">
        <v>2</v>
      </c>
      <c r="B864" s="40" t="s">
        <v>651</v>
      </c>
      <c r="C864" s="40" t="s">
        <v>654</v>
      </c>
      <c r="D864" s="42" t="s">
        <v>655</v>
      </c>
      <c r="E864" s="32" t="s">
        <v>72</v>
      </c>
      <c r="F864" s="32"/>
      <c r="G864" s="10"/>
      <c r="H864" s="15"/>
      <c r="I864" s="15"/>
      <c r="J864" s="15" t="s">
        <v>33</v>
      </c>
      <c r="K864" s="10"/>
      <c r="L864" s="10"/>
      <c r="M864" s="10"/>
      <c r="N864" s="7"/>
    </row>
    <row r="865" spans="1:14" x14ac:dyDescent="0.3">
      <c r="A865" s="10"/>
      <c r="B865" s="31" t="s">
        <v>616</v>
      </c>
      <c r="C865" s="3" t="s">
        <v>1269</v>
      </c>
      <c r="D865" s="17" t="s">
        <v>1270</v>
      </c>
      <c r="E865" s="10" t="s">
        <v>59</v>
      </c>
      <c r="F865" s="10"/>
      <c r="G865" s="10"/>
      <c r="H865" s="15"/>
      <c r="I865" s="10"/>
      <c r="J865" s="10"/>
      <c r="K865" s="15" t="s">
        <v>33</v>
      </c>
      <c r="L865" s="10"/>
      <c r="M865" s="15"/>
      <c r="N865" s="3"/>
    </row>
    <row r="866" spans="1:14" x14ac:dyDescent="0.3">
      <c r="A866" s="10"/>
      <c r="B866" s="31" t="s">
        <v>617</v>
      </c>
      <c r="C866" s="3" t="s">
        <v>1160</v>
      </c>
      <c r="D866" s="17" t="s">
        <v>1161</v>
      </c>
      <c r="E866" s="10" t="s">
        <v>60</v>
      </c>
      <c r="F866" s="10"/>
      <c r="G866" s="10"/>
      <c r="H866" s="15"/>
      <c r="I866" s="10"/>
      <c r="J866" s="10"/>
      <c r="K866" s="15" t="s">
        <v>33</v>
      </c>
      <c r="L866" s="10"/>
      <c r="M866" s="3"/>
      <c r="N866" s="7" t="s">
        <v>84</v>
      </c>
    </row>
    <row r="867" spans="1:14" x14ac:dyDescent="0.3">
      <c r="A867" s="10"/>
      <c r="B867" s="31" t="s">
        <v>618</v>
      </c>
      <c r="C867" s="4" t="s">
        <v>652</v>
      </c>
      <c r="D867" s="70" t="s">
        <v>653</v>
      </c>
      <c r="E867" s="10" t="s">
        <v>59</v>
      </c>
      <c r="F867" s="10"/>
      <c r="G867" s="10"/>
      <c r="H867" s="15"/>
      <c r="I867" s="10"/>
      <c r="J867" s="10"/>
      <c r="K867" s="15" t="s">
        <v>33</v>
      </c>
      <c r="L867" s="10"/>
      <c r="M867" s="3"/>
      <c r="N867" s="3"/>
    </row>
    <row r="868" spans="1:14" x14ac:dyDescent="0.3">
      <c r="A868" s="32">
        <v>3</v>
      </c>
      <c r="B868" s="40" t="s">
        <v>656</v>
      </c>
      <c r="C868" s="41" t="s">
        <v>657</v>
      </c>
      <c r="D868" s="42" t="s">
        <v>658</v>
      </c>
      <c r="E868" s="32" t="s">
        <v>72</v>
      </c>
      <c r="F868" s="32"/>
      <c r="G868" s="10"/>
      <c r="H868" s="24"/>
      <c r="I868" s="3"/>
      <c r="J868" s="24" t="s">
        <v>33</v>
      </c>
      <c r="K868" s="10"/>
      <c r="L868" s="10"/>
      <c r="M868" s="10"/>
      <c r="N868" s="7"/>
    </row>
    <row r="869" spans="1:14" x14ac:dyDescent="0.3">
      <c r="A869" s="32"/>
      <c r="B869" s="29" t="s">
        <v>659</v>
      </c>
      <c r="C869" s="3" t="s">
        <v>660</v>
      </c>
      <c r="D869" s="17" t="s">
        <v>661</v>
      </c>
      <c r="E869" s="10" t="s">
        <v>67</v>
      </c>
      <c r="F869" s="32"/>
      <c r="G869" s="10"/>
      <c r="H869" s="24"/>
      <c r="I869" s="3"/>
      <c r="J869" s="24"/>
      <c r="K869" s="24" t="s">
        <v>33</v>
      </c>
      <c r="L869" s="10"/>
      <c r="M869" s="10"/>
      <c r="N869" s="7"/>
    </row>
    <row r="870" spans="1:14" x14ac:dyDescent="0.3">
      <c r="A870" s="32"/>
      <c r="B870" s="29" t="s">
        <v>662</v>
      </c>
      <c r="C870" s="14" t="s">
        <v>1130</v>
      </c>
      <c r="D870" s="112" t="s">
        <v>1131</v>
      </c>
      <c r="E870" s="10" t="s">
        <v>59</v>
      </c>
      <c r="F870" s="32"/>
      <c r="G870" s="10"/>
      <c r="H870" s="24"/>
      <c r="I870" s="3"/>
      <c r="J870" s="3"/>
      <c r="K870" s="24" t="s">
        <v>33</v>
      </c>
      <c r="L870" s="10"/>
      <c r="M870" s="10"/>
      <c r="N870" s="7" t="s">
        <v>84</v>
      </c>
    </row>
    <row r="871" spans="1:14" x14ac:dyDescent="0.3">
      <c r="A871" s="32">
        <v>4</v>
      </c>
      <c r="B871" s="40" t="s">
        <v>663</v>
      </c>
      <c r="C871" s="41" t="s">
        <v>664</v>
      </c>
      <c r="D871" s="42" t="s">
        <v>665</v>
      </c>
      <c r="E871" s="32" t="s">
        <v>59</v>
      </c>
      <c r="F871" s="32"/>
      <c r="G871" s="10"/>
      <c r="H871" s="24"/>
      <c r="I871" s="3"/>
      <c r="J871" s="24" t="s">
        <v>33</v>
      </c>
      <c r="K871" s="3"/>
      <c r="L871" s="10"/>
      <c r="M871" s="10"/>
      <c r="N871" s="7"/>
    </row>
    <row r="872" spans="1:14" x14ac:dyDescent="0.3">
      <c r="A872" s="32"/>
      <c r="B872" s="29" t="s">
        <v>666</v>
      </c>
      <c r="C872" s="3" t="s">
        <v>1140</v>
      </c>
      <c r="D872" s="1" t="s">
        <v>1141</v>
      </c>
      <c r="E872" s="10" t="s">
        <v>67</v>
      </c>
      <c r="F872" s="32"/>
      <c r="G872" s="10"/>
      <c r="H872" s="24"/>
      <c r="I872" s="3"/>
      <c r="J872" s="24"/>
      <c r="K872" s="24" t="s">
        <v>33</v>
      </c>
      <c r="L872" s="10"/>
      <c r="M872" s="10"/>
      <c r="N872" s="7" t="s">
        <v>84</v>
      </c>
    </row>
    <row r="873" spans="1:14" ht="14.5" thickBot="1" x14ac:dyDescent="0.35">
      <c r="A873" s="5"/>
      <c r="B873" s="35" t="s">
        <v>667</v>
      </c>
      <c r="C873" s="8" t="s">
        <v>1162</v>
      </c>
      <c r="D873" s="18" t="s">
        <v>1163</v>
      </c>
      <c r="E873" s="11" t="s">
        <v>60</v>
      </c>
      <c r="F873" s="5"/>
      <c r="G873" s="11"/>
      <c r="H873" s="16"/>
      <c r="I873" s="8"/>
      <c r="J873" s="16"/>
      <c r="K873" s="16" t="s">
        <v>33</v>
      </c>
      <c r="L873" s="11"/>
      <c r="M873" s="11"/>
      <c r="N873" s="68" t="s">
        <v>84</v>
      </c>
    </row>
    <row r="874" spans="1:14" ht="14.5" thickTop="1" x14ac:dyDescent="0.3">
      <c r="A874" s="157" t="s">
        <v>32</v>
      </c>
      <c r="B874" s="157"/>
      <c r="C874" s="157"/>
      <c r="D874" s="157"/>
      <c r="E874" s="157"/>
      <c r="F874" s="61"/>
      <c r="G874" s="51">
        <f t="shared" ref="G874:N874" si="53">COUNTA(G863:G873)</f>
        <v>0</v>
      </c>
      <c r="H874" s="51">
        <f t="shared" si="53"/>
        <v>0</v>
      </c>
      <c r="I874" s="51">
        <f t="shared" si="53"/>
        <v>1</v>
      </c>
      <c r="J874" s="51">
        <f t="shared" si="53"/>
        <v>3</v>
      </c>
      <c r="K874" s="51">
        <f t="shared" si="53"/>
        <v>7</v>
      </c>
      <c r="L874" s="51">
        <f t="shared" si="53"/>
        <v>0</v>
      </c>
      <c r="M874" s="51">
        <f t="shared" si="53"/>
        <v>0</v>
      </c>
      <c r="N874" s="51">
        <f t="shared" si="53"/>
        <v>4</v>
      </c>
    </row>
    <row r="875" spans="1:14" x14ac:dyDescent="0.3">
      <c r="D875" s="2"/>
      <c r="E875" s="2"/>
      <c r="F875" s="2"/>
    </row>
    <row r="876" spans="1:14" x14ac:dyDescent="0.3">
      <c r="D876" s="55" t="s">
        <v>255</v>
      </c>
    </row>
    <row r="877" spans="1:14" x14ac:dyDescent="0.3">
      <c r="D877" s="55" t="s">
        <v>6</v>
      </c>
      <c r="F877" s="2"/>
      <c r="G877" s="154" t="s">
        <v>32</v>
      </c>
      <c r="H877" s="154"/>
      <c r="I877" s="154" t="s">
        <v>263</v>
      </c>
      <c r="J877" s="154"/>
      <c r="K877" s="154" t="s">
        <v>264</v>
      </c>
      <c r="L877" s="154"/>
      <c r="M877" s="154" t="s">
        <v>84</v>
      </c>
      <c r="N877" s="154"/>
    </row>
    <row r="878" spans="1:14" x14ac:dyDescent="0.3">
      <c r="D878" s="53" t="s">
        <v>256</v>
      </c>
      <c r="F878" s="62"/>
      <c r="H878" s="54">
        <f>G874</f>
        <v>0</v>
      </c>
      <c r="J878" s="62">
        <f>G874</f>
        <v>0</v>
      </c>
      <c r="K878" s="63"/>
      <c r="L878" s="62">
        <f t="shared" ref="L878:L884" si="54">H878-J878</f>
        <v>0</v>
      </c>
      <c r="N878" s="63">
        <v>0</v>
      </c>
    </row>
    <row r="879" spans="1:14" x14ac:dyDescent="0.3">
      <c r="D879" s="53" t="s">
        <v>257</v>
      </c>
      <c r="F879" s="62"/>
      <c r="H879" s="54">
        <f>H874</f>
        <v>0</v>
      </c>
      <c r="J879" s="62">
        <f>H874</f>
        <v>0</v>
      </c>
      <c r="K879" s="63"/>
      <c r="L879" s="62">
        <f t="shared" si="54"/>
        <v>0</v>
      </c>
      <c r="N879" s="63">
        <v>0</v>
      </c>
    </row>
    <row r="880" spans="1:14" x14ac:dyDescent="0.3">
      <c r="D880" s="53" t="s">
        <v>258</v>
      </c>
      <c r="F880" s="62"/>
      <c r="H880" s="54">
        <f>I874</f>
        <v>1</v>
      </c>
      <c r="J880" s="62">
        <f>I874</f>
        <v>1</v>
      </c>
      <c r="K880" s="63"/>
      <c r="L880" s="62">
        <f t="shared" si="54"/>
        <v>0</v>
      </c>
      <c r="N880" s="63">
        <v>1</v>
      </c>
    </row>
    <row r="881" spans="4:14" x14ac:dyDescent="0.3">
      <c r="D881" s="53" t="s">
        <v>259</v>
      </c>
      <c r="F881" s="62"/>
      <c r="H881" s="54">
        <f>J874</f>
        <v>3</v>
      </c>
      <c r="J881" s="62">
        <v>3</v>
      </c>
      <c r="K881" s="63"/>
      <c r="L881" s="62">
        <f t="shared" si="54"/>
        <v>0</v>
      </c>
      <c r="N881" s="63">
        <v>0</v>
      </c>
    </row>
    <row r="882" spans="4:14" x14ac:dyDescent="0.3">
      <c r="D882" s="53" t="s">
        <v>260</v>
      </c>
      <c r="F882" s="62"/>
      <c r="H882" s="54">
        <f>K874</f>
        <v>7</v>
      </c>
      <c r="J882" s="62">
        <v>7</v>
      </c>
      <c r="K882" s="63"/>
      <c r="L882" s="62">
        <f t="shared" si="54"/>
        <v>0</v>
      </c>
      <c r="N882" s="63">
        <v>4</v>
      </c>
    </row>
    <row r="883" spans="4:14" x14ac:dyDescent="0.3">
      <c r="D883" s="53" t="s">
        <v>261</v>
      </c>
      <c r="F883" s="62"/>
      <c r="H883" s="54">
        <f>L874</f>
        <v>0</v>
      </c>
      <c r="J883" s="62">
        <f>L874</f>
        <v>0</v>
      </c>
      <c r="K883" s="63"/>
      <c r="L883" s="62">
        <f t="shared" si="54"/>
        <v>0</v>
      </c>
      <c r="N883" s="63">
        <v>0</v>
      </c>
    </row>
    <row r="884" spans="4:14" x14ac:dyDescent="0.3">
      <c r="D884" s="53" t="s">
        <v>262</v>
      </c>
      <c r="F884" s="62"/>
      <c r="H884" s="54">
        <f>M874</f>
        <v>0</v>
      </c>
      <c r="J884" s="62">
        <f>M874</f>
        <v>0</v>
      </c>
      <c r="K884" s="63"/>
      <c r="L884" s="62">
        <f t="shared" si="54"/>
        <v>0</v>
      </c>
      <c r="N884" s="63">
        <v>0</v>
      </c>
    </row>
    <row r="885" spans="4:14" x14ac:dyDescent="0.3">
      <c r="E885" s="93"/>
      <c r="F885" s="93"/>
      <c r="G885" s="93"/>
      <c r="H885" s="93"/>
      <c r="I885" s="93"/>
      <c r="J885" s="93"/>
      <c r="K885" s="93"/>
      <c r="L885" s="93"/>
      <c r="M885" s="93"/>
      <c r="N885" s="93"/>
    </row>
  </sheetData>
  <mergeCells count="352">
    <mergeCell ref="A784:E784"/>
    <mergeCell ref="G787:H787"/>
    <mergeCell ref="I787:J787"/>
    <mergeCell ref="K787:L787"/>
    <mergeCell ref="M787:N787"/>
    <mergeCell ref="A755:A756"/>
    <mergeCell ref="B755:B756"/>
    <mergeCell ref="C755:C756"/>
    <mergeCell ref="D755:D756"/>
    <mergeCell ref="E755:E756"/>
    <mergeCell ref="F755:F756"/>
    <mergeCell ref="G755:M755"/>
    <mergeCell ref="N755:N756"/>
    <mergeCell ref="A737:E737"/>
    <mergeCell ref="G740:H740"/>
    <mergeCell ref="I740:J740"/>
    <mergeCell ref="K740:L740"/>
    <mergeCell ref="M740:N740"/>
    <mergeCell ref="N719:N720"/>
    <mergeCell ref="G719:M719"/>
    <mergeCell ref="F719:F720"/>
    <mergeCell ref="E719:E720"/>
    <mergeCell ref="D719:D720"/>
    <mergeCell ref="C719:C720"/>
    <mergeCell ref="B719:B720"/>
    <mergeCell ref="A719:A720"/>
    <mergeCell ref="A704:E704"/>
    <mergeCell ref="G707:H707"/>
    <mergeCell ref="I707:J707"/>
    <mergeCell ref="K707:L707"/>
    <mergeCell ref="M707:N707"/>
    <mergeCell ref="A675:E675"/>
    <mergeCell ref="G678:H678"/>
    <mergeCell ref="I678:J678"/>
    <mergeCell ref="K678:L678"/>
    <mergeCell ref="M678:N678"/>
    <mergeCell ref="A690:A691"/>
    <mergeCell ref="B690:B691"/>
    <mergeCell ref="C690:C691"/>
    <mergeCell ref="D690:D691"/>
    <mergeCell ref="E690:E691"/>
    <mergeCell ref="F690:F691"/>
    <mergeCell ref="G690:M690"/>
    <mergeCell ref="N690:N691"/>
    <mergeCell ref="A647:E647"/>
    <mergeCell ref="G650:H650"/>
    <mergeCell ref="I650:J650"/>
    <mergeCell ref="K650:L650"/>
    <mergeCell ref="M650:N650"/>
    <mergeCell ref="A662:A663"/>
    <mergeCell ref="B662:B663"/>
    <mergeCell ref="C662:C663"/>
    <mergeCell ref="D662:D663"/>
    <mergeCell ref="E662:E663"/>
    <mergeCell ref="F662:F663"/>
    <mergeCell ref="G662:M662"/>
    <mergeCell ref="N662:N663"/>
    <mergeCell ref="A616:E616"/>
    <mergeCell ref="G619:H619"/>
    <mergeCell ref="I619:J619"/>
    <mergeCell ref="K619:L619"/>
    <mergeCell ref="M619:N619"/>
    <mergeCell ref="A633:A634"/>
    <mergeCell ref="B633:B634"/>
    <mergeCell ref="C633:C634"/>
    <mergeCell ref="D633:D634"/>
    <mergeCell ref="E633:E634"/>
    <mergeCell ref="F633:F634"/>
    <mergeCell ref="G633:M633"/>
    <mergeCell ref="N633:N634"/>
    <mergeCell ref="A586:E586"/>
    <mergeCell ref="G589:H589"/>
    <mergeCell ref="I589:J589"/>
    <mergeCell ref="K589:L589"/>
    <mergeCell ref="M589:N589"/>
    <mergeCell ref="A601:A602"/>
    <mergeCell ref="B601:B602"/>
    <mergeCell ref="C601:C602"/>
    <mergeCell ref="D601:D602"/>
    <mergeCell ref="E601:E602"/>
    <mergeCell ref="F601:F602"/>
    <mergeCell ref="G601:M601"/>
    <mergeCell ref="N601:N602"/>
    <mergeCell ref="G557:H557"/>
    <mergeCell ref="I557:J557"/>
    <mergeCell ref="K557:L557"/>
    <mergeCell ref="M557:N557"/>
    <mergeCell ref="A569:A570"/>
    <mergeCell ref="B569:B570"/>
    <mergeCell ref="C569:C570"/>
    <mergeCell ref="D569:D570"/>
    <mergeCell ref="E569:E570"/>
    <mergeCell ref="F569:F570"/>
    <mergeCell ref="G569:M569"/>
    <mergeCell ref="N569:N570"/>
    <mergeCell ref="A539:A540"/>
    <mergeCell ref="B539:B540"/>
    <mergeCell ref="C539:C540"/>
    <mergeCell ref="D539:D540"/>
    <mergeCell ref="E539:E540"/>
    <mergeCell ref="F539:F540"/>
    <mergeCell ref="G539:M539"/>
    <mergeCell ref="N539:N540"/>
    <mergeCell ref="A554:E554"/>
    <mergeCell ref="A524:E524"/>
    <mergeCell ref="G527:H527"/>
    <mergeCell ref="I527:J527"/>
    <mergeCell ref="K527:L527"/>
    <mergeCell ref="M527:N527"/>
    <mergeCell ref="A300:E300"/>
    <mergeCell ref="A510:A511"/>
    <mergeCell ref="B510:B511"/>
    <mergeCell ref="C510:C511"/>
    <mergeCell ref="D510:D511"/>
    <mergeCell ref="E510:E511"/>
    <mergeCell ref="F510:F511"/>
    <mergeCell ref="G510:M510"/>
    <mergeCell ref="N510:N511"/>
    <mergeCell ref="N350:N351"/>
    <mergeCell ref="A369:E369"/>
    <mergeCell ref="A350:A351"/>
    <mergeCell ref="B350:B351"/>
    <mergeCell ref="C350:C351"/>
    <mergeCell ref="D350:D351"/>
    <mergeCell ref="E350:E351"/>
    <mergeCell ref="G350:M350"/>
    <mergeCell ref="A315:A316"/>
    <mergeCell ref="B315:B316"/>
    <mergeCell ref="A284:A285"/>
    <mergeCell ref="B284:B285"/>
    <mergeCell ref="C284:C285"/>
    <mergeCell ref="D284:D285"/>
    <mergeCell ref="E284:E285"/>
    <mergeCell ref="A206:E206"/>
    <mergeCell ref="A183:A184"/>
    <mergeCell ref="B183:B184"/>
    <mergeCell ref="C183:C184"/>
    <mergeCell ref="D183:D184"/>
    <mergeCell ref="E183:E184"/>
    <mergeCell ref="C251:C252"/>
    <mergeCell ref="D251:D252"/>
    <mergeCell ref="E251:E252"/>
    <mergeCell ref="A236:E236"/>
    <mergeCell ref="A221:A222"/>
    <mergeCell ref="B221:B222"/>
    <mergeCell ref="C221:C222"/>
    <mergeCell ref="D221:D222"/>
    <mergeCell ref="E221:E222"/>
    <mergeCell ref="A105:E105"/>
    <mergeCell ref="A3:N3"/>
    <mergeCell ref="A120:A121"/>
    <mergeCell ref="B120:B121"/>
    <mergeCell ref="C120:C121"/>
    <mergeCell ref="D120:D121"/>
    <mergeCell ref="E120:E121"/>
    <mergeCell ref="G120:M120"/>
    <mergeCell ref="N120:N121"/>
    <mergeCell ref="N57:N58"/>
    <mergeCell ref="A70:E70"/>
    <mergeCell ref="A85:A86"/>
    <mergeCell ref="B85:B86"/>
    <mergeCell ref="C85:C86"/>
    <mergeCell ref="D85:D86"/>
    <mergeCell ref="A7:A8"/>
    <mergeCell ref="N7:N8"/>
    <mergeCell ref="E85:E86"/>
    <mergeCell ref="N85:N86"/>
    <mergeCell ref="A57:A58"/>
    <mergeCell ref="B57:B58"/>
    <mergeCell ref="C57:C58"/>
    <mergeCell ref="D57:D58"/>
    <mergeCell ref="E57:E58"/>
    <mergeCell ref="A1:N1"/>
    <mergeCell ref="A2:N2"/>
    <mergeCell ref="A42:E42"/>
    <mergeCell ref="G7:M7"/>
    <mergeCell ref="E7:E8"/>
    <mergeCell ref="D7:D8"/>
    <mergeCell ref="C7:C8"/>
    <mergeCell ref="B7:B8"/>
    <mergeCell ref="F7:F8"/>
    <mergeCell ref="F85:F86"/>
    <mergeCell ref="I108:J108"/>
    <mergeCell ref="G108:H108"/>
    <mergeCell ref="K73:L73"/>
    <mergeCell ref="M73:N73"/>
    <mergeCell ref="M45:N45"/>
    <mergeCell ref="K45:L45"/>
    <mergeCell ref="I45:J45"/>
    <mergeCell ref="F57:F58"/>
    <mergeCell ref="I73:J73"/>
    <mergeCell ref="G57:M57"/>
    <mergeCell ref="M171:N171"/>
    <mergeCell ref="K171:L171"/>
    <mergeCell ref="I171:J171"/>
    <mergeCell ref="G171:H171"/>
    <mergeCell ref="G156:M156"/>
    <mergeCell ref="N156:N157"/>
    <mergeCell ref="M209:N209"/>
    <mergeCell ref="K209:L209"/>
    <mergeCell ref="G85:M85"/>
    <mergeCell ref="K108:L108"/>
    <mergeCell ref="M108:N108"/>
    <mergeCell ref="I209:J209"/>
    <mergeCell ref="G209:H209"/>
    <mergeCell ref="A141:E141"/>
    <mergeCell ref="A168:E168"/>
    <mergeCell ref="A156:A157"/>
    <mergeCell ref="B156:B157"/>
    <mergeCell ref="C156:C157"/>
    <mergeCell ref="D156:D157"/>
    <mergeCell ref="E156:E157"/>
    <mergeCell ref="M144:N144"/>
    <mergeCell ref="K144:L144"/>
    <mergeCell ref="I144:J144"/>
    <mergeCell ref="G144:H144"/>
    <mergeCell ref="F156:F157"/>
    <mergeCell ref="C315:C316"/>
    <mergeCell ref="D315:D316"/>
    <mergeCell ref="E315:E316"/>
    <mergeCell ref="G315:M315"/>
    <mergeCell ref="N315:N316"/>
    <mergeCell ref="A335:E335"/>
    <mergeCell ref="F315:F316"/>
    <mergeCell ref="N251:N252"/>
    <mergeCell ref="A269:E269"/>
    <mergeCell ref="A251:A252"/>
    <mergeCell ref="B251:B252"/>
    <mergeCell ref="M272:N272"/>
    <mergeCell ref="K272:L272"/>
    <mergeCell ref="I272:J272"/>
    <mergeCell ref="G272:H272"/>
    <mergeCell ref="F284:F285"/>
    <mergeCell ref="M303:N303"/>
    <mergeCell ref="K303:L303"/>
    <mergeCell ref="I303:J303"/>
    <mergeCell ref="G303:H303"/>
    <mergeCell ref="G284:M284"/>
    <mergeCell ref="N284:N285"/>
    <mergeCell ref="G251:M251"/>
    <mergeCell ref="F251:F252"/>
    <mergeCell ref="K338:L338"/>
    <mergeCell ref="M338:N338"/>
    <mergeCell ref="I338:J338"/>
    <mergeCell ref="G338:H338"/>
    <mergeCell ref="M372:N372"/>
    <mergeCell ref="K372:L372"/>
    <mergeCell ref="I372:J372"/>
    <mergeCell ref="G372:H372"/>
    <mergeCell ref="F183:F184"/>
    <mergeCell ref="F221:F222"/>
    <mergeCell ref="M239:N239"/>
    <mergeCell ref="K239:L239"/>
    <mergeCell ref="I239:J239"/>
    <mergeCell ref="G239:H239"/>
    <mergeCell ref="G183:M183"/>
    <mergeCell ref="N183:N184"/>
    <mergeCell ref="N221:N222"/>
    <mergeCell ref="G221:M221"/>
    <mergeCell ref="F350:F351"/>
    <mergeCell ref="A384:A385"/>
    <mergeCell ref="B384:B385"/>
    <mergeCell ref="C384:C385"/>
    <mergeCell ref="D384:D385"/>
    <mergeCell ref="E384:E385"/>
    <mergeCell ref="F384:F385"/>
    <mergeCell ref="G384:M384"/>
    <mergeCell ref="N384:N385"/>
    <mergeCell ref="A397:E397"/>
    <mergeCell ref="G400:H400"/>
    <mergeCell ref="I400:J400"/>
    <mergeCell ref="K400:L400"/>
    <mergeCell ref="M400:N400"/>
    <mergeCell ref="A412:A413"/>
    <mergeCell ref="B412:B413"/>
    <mergeCell ref="C412:C413"/>
    <mergeCell ref="D412:D413"/>
    <mergeCell ref="E412:E413"/>
    <mergeCell ref="F412:F413"/>
    <mergeCell ref="G412:M412"/>
    <mergeCell ref="N412:N413"/>
    <mergeCell ref="A429:E429"/>
    <mergeCell ref="G432:H432"/>
    <mergeCell ref="I432:J432"/>
    <mergeCell ref="K432:L432"/>
    <mergeCell ref="M432:N432"/>
    <mergeCell ref="A444:A445"/>
    <mergeCell ref="B444:B445"/>
    <mergeCell ref="C444:C445"/>
    <mergeCell ref="D444:D445"/>
    <mergeCell ref="E444:E445"/>
    <mergeCell ref="F444:F445"/>
    <mergeCell ref="G444:M444"/>
    <mergeCell ref="N444:N445"/>
    <mergeCell ref="A495:E495"/>
    <mergeCell ref="G498:H498"/>
    <mergeCell ref="I498:J498"/>
    <mergeCell ref="K498:L498"/>
    <mergeCell ref="M498:N498"/>
    <mergeCell ref="A462:E462"/>
    <mergeCell ref="G465:H465"/>
    <mergeCell ref="I465:J465"/>
    <mergeCell ref="K465:L465"/>
    <mergeCell ref="M465:N465"/>
    <mergeCell ref="A477:A478"/>
    <mergeCell ref="B477:B478"/>
    <mergeCell ref="C477:C478"/>
    <mergeCell ref="D477:D478"/>
    <mergeCell ref="E477:E478"/>
    <mergeCell ref="F477:F478"/>
    <mergeCell ref="G477:M477"/>
    <mergeCell ref="N477:N478"/>
    <mergeCell ref="A799:A800"/>
    <mergeCell ref="B799:B800"/>
    <mergeCell ref="C799:C800"/>
    <mergeCell ref="D799:D800"/>
    <mergeCell ref="E799:E800"/>
    <mergeCell ref="F799:F800"/>
    <mergeCell ref="G799:M799"/>
    <mergeCell ref="N799:N800"/>
    <mergeCell ref="A815:E815"/>
    <mergeCell ref="I818:J818"/>
    <mergeCell ref="K818:L818"/>
    <mergeCell ref="M818:N818"/>
    <mergeCell ref="A830:A831"/>
    <mergeCell ref="B830:B831"/>
    <mergeCell ref="C830:C831"/>
    <mergeCell ref="D830:D831"/>
    <mergeCell ref="E830:E831"/>
    <mergeCell ref="F830:F831"/>
    <mergeCell ref="G830:M830"/>
    <mergeCell ref="N830:N831"/>
    <mergeCell ref="F120:F121"/>
    <mergeCell ref="A874:E874"/>
    <mergeCell ref="G877:H877"/>
    <mergeCell ref="I877:J877"/>
    <mergeCell ref="K877:L877"/>
    <mergeCell ref="M877:N877"/>
    <mergeCell ref="A846:E846"/>
    <mergeCell ref="G849:H849"/>
    <mergeCell ref="I849:J849"/>
    <mergeCell ref="K849:L849"/>
    <mergeCell ref="M849:N849"/>
    <mergeCell ref="A861:A862"/>
    <mergeCell ref="B861:B862"/>
    <mergeCell ref="C861:C862"/>
    <mergeCell ref="D861:D862"/>
    <mergeCell ref="E861:E862"/>
    <mergeCell ref="F861:F862"/>
    <mergeCell ref="G861:M861"/>
    <mergeCell ref="N861:N862"/>
    <mergeCell ref="G818:H818"/>
  </mergeCells>
  <pageMargins left="0.39370078740157499" right="0.39370078740157499" top="0.511811023622047" bottom="0.511811023622047" header="0.39370078740157499" footer="0.39370078740157499"/>
  <pageSetup paperSize="5" scale="8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1"/>
  <sheetViews>
    <sheetView topLeftCell="A202" zoomScale="110" zoomScaleNormal="110" workbookViewId="0">
      <selection activeCell="C404" sqref="C404"/>
    </sheetView>
  </sheetViews>
  <sheetFormatPr defaultColWidth="9.1796875" defaultRowHeight="14" x14ac:dyDescent="0.3"/>
  <cols>
    <col min="1" max="1" width="4.81640625" style="1" customWidth="1"/>
    <col min="2" max="2" width="53.54296875" style="1" customWidth="1"/>
    <col min="3" max="3" width="42.453125" style="1" customWidth="1"/>
    <col min="4" max="4" width="19.81640625" style="1" customWidth="1"/>
    <col min="5" max="5" width="5.453125" style="1" bestFit="1" customWidth="1"/>
    <col min="6" max="6" width="15.1796875" style="1" customWidth="1"/>
    <col min="7" max="12" width="4.7265625" style="1" customWidth="1"/>
    <col min="13" max="16384" width="9.1796875" style="1"/>
  </cols>
  <sheetData>
    <row r="1" spans="1:12" ht="15.5" x14ac:dyDescent="0.35">
      <c r="A1" s="167" t="s">
        <v>669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2" ht="15.5" x14ac:dyDescent="0.35">
      <c r="A2" s="167" t="s">
        <v>670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 ht="15.5" x14ac:dyDescent="0.35">
      <c r="A3" s="167" t="s">
        <v>1225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12" ht="15.5" x14ac:dyDescent="0.35">
      <c r="A4" s="6"/>
      <c r="B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3">
      <c r="A5" s="2" t="s">
        <v>671</v>
      </c>
    </row>
    <row r="7" spans="1:12" x14ac:dyDescent="0.3">
      <c r="A7" s="158" t="s">
        <v>1</v>
      </c>
      <c r="B7" s="158" t="s">
        <v>2</v>
      </c>
      <c r="C7" s="158" t="s">
        <v>3</v>
      </c>
      <c r="D7" s="158" t="s">
        <v>4</v>
      </c>
      <c r="E7" s="158" t="s">
        <v>5</v>
      </c>
      <c r="F7" s="155" t="s">
        <v>942</v>
      </c>
      <c r="G7" s="158" t="s">
        <v>6</v>
      </c>
      <c r="H7" s="158"/>
      <c r="I7" s="158"/>
      <c r="J7" s="158"/>
      <c r="K7" s="158"/>
      <c r="L7" s="155" t="s">
        <v>7</v>
      </c>
    </row>
    <row r="8" spans="1:12" ht="14.5" thickBot="1" x14ac:dyDescent="0.35">
      <c r="A8" s="159"/>
      <c r="B8" s="159"/>
      <c r="C8" s="159"/>
      <c r="D8" s="159"/>
      <c r="E8" s="159"/>
      <c r="F8" s="156"/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156"/>
    </row>
    <row r="9" spans="1:12" ht="14.5" thickTop="1" x14ac:dyDescent="0.3">
      <c r="A9" s="36">
        <v>1</v>
      </c>
      <c r="B9" s="37" t="s">
        <v>672</v>
      </c>
      <c r="C9" s="38" t="s">
        <v>680</v>
      </c>
      <c r="D9" s="39" t="s">
        <v>681</v>
      </c>
      <c r="E9" s="32" t="s">
        <v>72</v>
      </c>
      <c r="F9" s="36"/>
      <c r="G9" s="15" t="s">
        <v>33</v>
      </c>
      <c r="H9" s="9"/>
      <c r="I9" s="9"/>
      <c r="J9" s="9"/>
      <c r="K9" s="9"/>
      <c r="L9" s="7"/>
    </row>
    <row r="10" spans="1:12" x14ac:dyDescent="0.3">
      <c r="A10" s="32">
        <v>2</v>
      </c>
      <c r="B10" s="40" t="s">
        <v>673</v>
      </c>
      <c r="C10" s="38" t="s">
        <v>291</v>
      </c>
      <c r="D10" s="39" t="s">
        <v>292</v>
      </c>
      <c r="E10" s="32" t="s">
        <v>72</v>
      </c>
      <c r="F10" s="32"/>
      <c r="H10" s="15" t="s">
        <v>33</v>
      </c>
      <c r="I10" s="10"/>
      <c r="J10" s="10"/>
      <c r="K10" s="10"/>
      <c r="L10" s="3"/>
    </row>
    <row r="11" spans="1:12" x14ac:dyDescent="0.3">
      <c r="A11" s="10"/>
      <c r="B11" s="31" t="s">
        <v>674</v>
      </c>
      <c r="C11" s="3" t="s">
        <v>1288</v>
      </c>
      <c r="D11" s="17" t="s">
        <v>1289</v>
      </c>
      <c r="E11" s="10" t="s">
        <v>59</v>
      </c>
      <c r="F11" s="10"/>
      <c r="G11" s="10"/>
      <c r="H11" s="10"/>
      <c r="I11" s="3"/>
      <c r="J11" s="24" t="s">
        <v>33</v>
      </c>
      <c r="K11" s="24"/>
      <c r="L11" s="7" t="s">
        <v>84</v>
      </c>
    </row>
    <row r="12" spans="1:12" x14ac:dyDescent="0.3">
      <c r="A12" s="10"/>
      <c r="B12" s="31" t="s">
        <v>675</v>
      </c>
      <c r="C12" s="3" t="s">
        <v>682</v>
      </c>
      <c r="D12" s="17" t="s">
        <v>683</v>
      </c>
      <c r="E12" s="10" t="s">
        <v>59</v>
      </c>
      <c r="F12" s="10"/>
      <c r="G12" s="10"/>
      <c r="H12" s="10"/>
      <c r="I12" s="3"/>
      <c r="J12" s="24" t="s">
        <v>33</v>
      </c>
      <c r="K12" s="3"/>
      <c r="L12" s="3"/>
    </row>
    <row r="13" spans="1:12" x14ac:dyDescent="0.3">
      <c r="A13" s="10">
        <v>3</v>
      </c>
      <c r="B13" s="14" t="s">
        <v>676</v>
      </c>
      <c r="C13" s="3" t="s">
        <v>1273</v>
      </c>
      <c r="D13" s="17" t="s">
        <v>1274</v>
      </c>
      <c r="E13" s="10" t="s">
        <v>67</v>
      </c>
      <c r="F13" s="32"/>
      <c r="G13" s="3"/>
      <c r="H13" s="3"/>
      <c r="I13" s="24" t="s">
        <v>33</v>
      </c>
      <c r="J13" s="10"/>
      <c r="K13" s="10"/>
      <c r="L13" s="7"/>
    </row>
    <row r="14" spans="1:12" x14ac:dyDescent="0.3">
      <c r="A14" s="10">
        <v>4</v>
      </c>
      <c r="B14" s="14" t="s">
        <v>677</v>
      </c>
      <c r="C14" s="3" t="s">
        <v>1154</v>
      </c>
      <c r="D14" s="17" t="s">
        <v>1155</v>
      </c>
      <c r="E14" s="10" t="s">
        <v>59</v>
      </c>
      <c r="F14" s="32"/>
      <c r="G14" s="3"/>
      <c r="H14" s="3"/>
      <c r="I14" s="24" t="s">
        <v>33</v>
      </c>
      <c r="J14" s="10"/>
      <c r="K14" s="10"/>
      <c r="L14" s="7"/>
    </row>
    <row r="15" spans="1:12" x14ac:dyDescent="0.3">
      <c r="A15" s="10">
        <v>5</v>
      </c>
      <c r="B15" s="14" t="s">
        <v>678</v>
      </c>
      <c r="C15" s="3" t="s">
        <v>684</v>
      </c>
      <c r="D15" s="17" t="s">
        <v>685</v>
      </c>
      <c r="E15" s="10" t="s">
        <v>60</v>
      </c>
      <c r="F15" s="32"/>
      <c r="G15" s="3"/>
      <c r="H15" s="3"/>
      <c r="I15" s="24" t="s">
        <v>33</v>
      </c>
      <c r="J15" s="10"/>
      <c r="K15" s="10"/>
      <c r="L15" s="7"/>
    </row>
    <row r="16" spans="1:12" ht="14.5" thickBot="1" x14ac:dyDescent="0.35">
      <c r="A16" s="11">
        <v>6</v>
      </c>
      <c r="B16" s="73" t="s">
        <v>679</v>
      </c>
      <c r="C16" s="8" t="s">
        <v>1271</v>
      </c>
      <c r="D16" s="18" t="s">
        <v>1272</v>
      </c>
      <c r="E16" s="10" t="s">
        <v>60</v>
      </c>
      <c r="F16" s="5"/>
      <c r="G16" s="8"/>
      <c r="H16" s="8"/>
      <c r="I16" s="16" t="s">
        <v>33</v>
      </c>
      <c r="J16" s="11"/>
      <c r="K16" s="11"/>
      <c r="L16" s="68"/>
    </row>
    <row r="17" spans="1:12" ht="14.5" thickTop="1" x14ac:dyDescent="0.3">
      <c r="A17" s="157" t="s">
        <v>32</v>
      </c>
      <c r="B17" s="157"/>
      <c r="C17" s="157"/>
      <c r="D17" s="157"/>
      <c r="E17" s="157"/>
      <c r="F17" s="61"/>
      <c r="G17" s="51">
        <f t="shared" ref="G17:L17" si="0">COUNTA(G9:G16)</f>
        <v>1</v>
      </c>
      <c r="H17" s="51">
        <f t="shared" si="0"/>
        <v>1</v>
      </c>
      <c r="I17" s="51">
        <f t="shared" si="0"/>
        <v>4</v>
      </c>
      <c r="J17" s="51">
        <f t="shared" si="0"/>
        <v>2</v>
      </c>
      <c r="K17" s="51">
        <f t="shared" si="0"/>
        <v>0</v>
      </c>
      <c r="L17" s="51">
        <f t="shared" si="0"/>
        <v>1</v>
      </c>
    </row>
    <row r="18" spans="1:12" x14ac:dyDescent="0.3">
      <c r="D18" s="2"/>
      <c r="E18" s="2"/>
      <c r="F18" s="2"/>
    </row>
    <row r="20" spans="1:12" x14ac:dyDescent="0.3">
      <c r="D20" s="71" t="s">
        <v>255</v>
      </c>
    </row>
    <row r="21" spans="1:12" x14ac:dyDescent="0.3">
      <c r="D21" s="71" t="s">
        <v>6</v>
      </c>
      <c r="E21" s="154" t="s">
        <v>32</v>
      </c>
      <c r="F21" s="154"/>
      <c r="G21" s="154" t="s">
        <v>263</v>
      </c>
      <c r="H21" s="154"/>
      <c r="I21" s="154" t="s">
        <v>264</v>
      </c>
      <c r="J21" s="154"/>
      <c r="K21" s="154" t="s">
        <v>84</v>
      </c>
      <c r="L21" s="154"/>
    </row>
    <row r="22" spans="1:12" x14ac:dyDescent="0.3">
      <c r="D22" s="72" t="s">
        <v>258</v>
      </c>
      <c r="F22" s="54">
        <f>G17</f>
        <v>1</v>
      </c>
      <c r="H22" s="62">
        <v>1</v>
      </c>
      <c r="I22" s="63"/>
      <c r="J22" s="62">
        <f t="shared" ref="J22:J26" si="1">F22-H22</f>
        <v>0</v>
      </c>
      <c r="L22" s="63">
        <v>0</v>
      </c>
    </row>
    <row r="23" spans="1:12" x14ac:dyDescent="0.3">
      <c r="D23" s="72" t="s">
        <v>259</v>
      </c>
      <c r="F23" s="54">
        <f>H17</f>
        <v>1</v>
      </c>
      <c r="H23" s="62">
        <v>1</v>
      </c>
      <c r="I23" s="63"/>
      <c r="J23" s="62">
        <f t="shared" si="1"/>
        <v>0</v>
      </c>
      <c r="L23" s="63">
        <v>0</v>
      </c>
    </row>
    <row r="24" spans="1:12" x14ac:dyDescent="0.3">
      <c r="D24" s="72" t="s">
        <v>260</v>
      </c>
      <c r="F24" s="54">
        <f>I17</f>
        <v>4</v>
      </c>
      <c r="H24" s="62">
        <v>4</v>
      </c>
      <c r="I24" s="63"/>
      <c r="J24" s="62">
        <f t="shared" si="1"/>
        <v>0</v>
      </c>
      <c r="L24" s="63">
        <v>0</v>
      </c>
    </row>
    <row r="25" spans="1:12" x14ac:dyDescent="0.3">
      <c r="D25" s="72" t="s">
        <v>261</v>
      </c>
      <c r="F25" s="54">
        <f>J17</f>
        <v>2</v>
      </c>
      <c r="H25" s="62">
        <v>2</v>
      </c>
      <c r="I25" s="63"/>
      <c r="J25" s="62">
        <f t="shared" si="1"/>
        <v>0</v>
      </c>
      <c r="L25" s="63">
        <v>1</v>
      </c>
    </row>
    <row r="26" spans="1:12" x14ac:dyDescent="0.3">
      <c r="D26" s="171" t="s">
        <v>262</v>
      </c>
      <c r="E26" s="171"/>
      <c r="F26" s="54">
        <f>K17</f>
        <v>0</v>
      </c>
      <c r="H26" s="62">
        <v>0</v>
      </c>
      <c r="I26" s="63"/>
      <c r="J26" s="62">
        <f t="shared" si="1"/>
        <v>0</v>
      </c>
      <c r="L26" s="63">
        <v>0</v>
      </c>
    </row>
    <row r="29" spans="1:12" x14ac:dyDescent="0.3">
      <c r="A29" s="2" t="s">
        <v>721</v>
      </c>
    </row>
    <row r="31" spans="1:12" x14ac:dyDescent="0.3">
      <c r="A31" s="158" t="s">
        <v>1</v>
      </c>
      <c r="B31" s="158" t="s">
        <v>2</v>
      </c>
      <c r="C31" s="158" t="s">
        <v>3</v>
      </c>
      <c r="D31" s="158" t="s">
        <v>4</v>
      </c>
      <c r="E31" s="158" t="s">
        <v>5</v>
      </c>
      <c r="F31" s="155" t="s">
        <v>942</v>
      </c>
      <c r="G31" s="158" t="s">
        <v>6</v>
      </c>
      <c r="H31" s="158"/>
      <c r="I31" s="158"/>
      <c r="J31" s="158"/>
      <c r="K31" s="158"/>
      <c r="L31" s="155" t="s">
        <v>7</v>
      </c>
    </row>
    <row r="32" spans="1:12" ht="14.5" thickBot="1" x14ac:dyDescent="0.35">
      <c r="A32" s="159"/>
      <c r="B32" s="159"/>
      <c r="C32" s="155"/>
      <c r="D32" s="155"/>
      <c r="E32" s="159"/>
      <c r="F32" s="156"/>
      <c r="G32" s="5" t="s">
        <v>10</v>
      </c>
      <c r="H32" s="5" t="s">
        <v>11</v>
      </c>
      <c r="I32" s="5" t="s">
        <v>12</v>
      </c>
      <c r="J32" s="5" t="s">
        <v>13</v>
      </c>
      <c r="K32" s="5" t="s">
        <v>14</v>
      </c>
      <c r="L32" s="156"/>
    </row>
    <row r="33" spans="1:12" ht="14.5" thickTop="1" x14ac:dyDescent="0.3">
      <c r="A33" s="36">
        <v>1</v>
      </c>
      <c r="B33" s="37" t="s">
        <v>672</v>
      </c>
      <c r="C33" s="41" t="s">
        <v>1106</v>
      </c>
      <c r="D33" s="42" t="s">
        <v>310</v>
      </c>
      <c r="E33" s="32" t="s">
        <v>67</v>
      </c>
      <c r="F33" s="36"/>
      <c r="G33" s="15" t="s">
        <v>33</v>
      </c>
      <c r="H33" s="9"/>
      <c r="I33" s="9"/>
      <c r="J33" s="9"/>
      <c r="K33" s="9"/>
      <c r="L33" s="7"/>
    </row>
    <row r="34" spans="1:12" x14ac:dyDescent="0.3">
      <c r="A34" s="32">
        <v>2</v>
      </c>
      <c r="B34" s="40" t="s">
        <v>673</v>
      </c>
      <c r="C34" s="38" t="s">
        <v>686</v>
      </c>
      <c r="D34" s="39" t="s">
        <v>687</v>
      </c>
      <c r="E34" s="32" t="s">
        <v>72</v>
      </c>
      <c r="F34" s="32"/>
      <c r="H34" s="15" t="s">
        <v>33</v>
      </c>
      <c r="I34" s="10"/>
      <c r="J34" s="10"/>
      <c r="K34" s="10"/>
      <c r="L34" s="3"/>
    </row>
    <row r="35" spans="1:12" x14ac:dyDescent="0.3">
      <c r="A35" s="10"/>
      <c r="B35" s="31" t="s">
        <v>674</v>
      </c>
      <c r="C35" s="3"/>
      <c r="D35" s="17"/>
      <c r="E35" s="10"/>
      <c r="F35" s="10"/>
      <c r="G35" s="10"/>
      <c r="H35" s="10"/>
      <c r="I35" s="3"/>
      <c r="J35" s="24" t="s">
        <v>33</v>
      </c>
      <c r="K35" s="24"/>
      <c r="L35" s="3"/>
    </row>
    <row r="36" spans="1:12" x14ac:dyDescent="0.3">
      <c r="A36" s="10"/>
      <c r="B36" s="31" t="s">
        <v>675</v>
      </c>
      <c r="C36" s="3" t="s">
        <v>690</v>
      </c>
      <c r="D36" s="17" t="s">
        <v>691</v>
      </c>
      <c r="E36" s="10" t="s">
        <v>83</v>
      </c>
      <c r="F36" s="10"/>
      <c r="G36" s="10"/>
      <c r="H36" s="10"/>
      <c r="I36" s="3"/>
      <c r="J36" s="24" t="s">
        <v>33</v>
      </c>
      <c r="K36" s="3"/>
      <c r="L36" s="3"/>
    </row>
    <row r="37" spans="1:12" x14ac:dyDescent="0.3">
      <c r="A37" s="10">
        <v>3</v>
      </c>
      <c r="B37" s="14" t="s">
        <v>676</v>
      </c>
      <c r="C37" s="3" t="s">
        <v>692</v>
      </c>
      <c r="D37" s="17" t="s">
        <v>693</v>
      </c>
      <c r="E37" s="10" t="s">
        <v>59</v>
      </c>
      <c r="F37" s="32"/>
      <c r="G37" s="3"/>
      <c r="H37" s="3"/>
      <c r="I37" s="24" t="s">
        <v>33</v>
      </c>
      <c r="J37" s="10"/>
      <c r="K37" s="10"/>
      <c r="L37" s="7"/>
    </row>
    <row r="38" spans="1:12" x14ac:dyDescent="0.3">
      <c r="A38" s="10">
        <v>4</v>
      </c>
      <c r="B38" s="14" t="s">
        <v>677</v>
      </c>
      <c r="C38" s="3" t="s">
        <v>688</v>
      </c>
      <c r="D38" s="17" t="s">
        <v>689</v>
      </c>
      <c r="E38" s="10" t="s">
        <v>60</v>
      </c>
      <c r="F38" s="32"/>
      <c r="G38" s="3"/>
      <c r="H38" s="3"/>
      <c r="I38" s="24" t="s">
        <v>33</v>
      </c>
      <c r="J38" s="10"/>
      <c r="K38" s="10"/>
      <c r="L38" s="7"/>
    </row>
    <row r="39" spans="1:12" x14ac:dyDescent="0.3">
      <c r="A39" s="10">
        <v>5</v>
      </c>
      <c r="B39" s="14" t="s">
        <v>678</v>
      </c>
      <c r="C39" s="3" t="s">
        <v>694</v>
      </c>
      <c r="D39" s="17" t="s">
        <v>695</v>
      </c>
      <c r="E39" s="10" t="s">
        <v>59</v>
      </c>
      <c r="F39" s="32"/>
      <c r="G39" s="3"/>
      <c r="H39" s="3"/>
      <c r="I39" s="24" t="s">
        <v>33</v>
      </c>
      <c r="J39" s="10"/>
      <c r="K39" s="10"/>
      <c r="L39" s="7"/>
    </row>
    <row r="40" spans="1:12" ht="14.5" thickBot="1" x14ac:dyDescent="0.35">
      <c r="A40" s="11">
        <v>6</v>
      </c>
      <c r="B40" s="73" t="s">
        <v>679</v>
      </c>
      <c r="C40" s="8" t="s">
        <v>696</v>
      </c>
      <c r="D40" s="18" t="s">
        <v>697</v>
      </c>
      <c r="E40" s="11" t="s">
        <v>60</v>
      </c>
      <c r="F40" s="5"/>
      <c r="G40" s="8"/>
      <c r="H40" s="8"/>
      <c r="I40" s="16" t="s">
        <v>33</v>
      </c>
      <c r="J40" s="11"/>
      <c r="K40" s="11"/>
      <c r="L40" s="68"/>
    </row>
    <row r="41" spans="1:12" ht="14.5" thickTop="1" x14ac:dyDescent="0.3">
      <c r="A41" s="157" t="s">
        <v>32</v>
      </c>
      <c r="B41" s="157"/>
      <c r="C41" s="157"/>
      <c r="D41" s="157"/>
      <c r="E41" s="157"/>
      <c r="F41" s="61"/>
      <c r="G41" s="51">
        <f t="shared" ref="G41:L41" si="2">COUNTA(G33:G40)</f>
        <v>1</v>
      </c>
      <c r="H41" s="51">
        <f t="shared" si="2"/>
        <v>1</v>
      </c>
      <c r="I41" s="51">
        <f t="shared" si="2"/>
        <v>4</v>
      </c>
      <c r="J41" s="51">
        <f t="shared" si="2"/>
        <v>2</v>
      </c>
      <c r="K41" s="51">
        <f t="shared" si="2"/>
        <v>0</v>
      </c>
      <c r="L41" s="51">
        <f t="shared" si="2"/>
        <v>0</v>
      </c>
    </row>
    <row r="42" spans="1:12" x14ac:dyDescent="0.3">
      <c r="D42" s="2"/>
      <c r="E42" s="2"/>
      <c r="F42" s="2"/>
    </row>
    <row r="44" spans="1:12" x14ac:dyDescent="0.3">
      <c r="D44" s="71" t="s">
        <v>255</v>
      </c>
    </row>
    <row r="45" spans="1:12" x14ac:dyDescent="0.3">
      <c r="D45" s="71" t="s">
        <v>6</v>
      </c>
      <c r="E45" s="154" t="s">
        <v>32</v>
      </c>
      <c r="F45" s="154"/>
      <c r="G45" s="154" t="s">
        <v>263</v>
      </c>
      <c r="H45" s="154"/>
      <c r="I45" s="154" t="s">
        <v>264</v>
      </c>
      <c r="J45" s="154"/>
      <c r="K45" s="154" t="s">
        <v>84</v>
      </c>
      <c r="L45" s="154"/>
    </row>
    <row r="46" spans="1:12" x14ac:dyDescent="0.3">
      <c r="D46" s="72" t="s">
        <v>258</v>
      </c>
      <c r="F46" s="54">
        <f>G41</f>
        <v>1</v>
      </c>
      <c r="H46" s="62">
        <v>1</v>
      </c>
      <c r="I46" s="63"/>
      <c r="J46" s="62">
        <f t="shared" ref="J46:J50" si="3">F46-H46</f>
        <v>0</v>
      </c>
      <c r="L46" s="63">
        <v>0</v>
      </c>
    </row>
    <row r="47" spans="1:12" x14ac:dyDescent="0.3">
      <c r="D47" s="72" t="s">
        <v>259</v>
      </c>
      <c r="F47" s="54">
        <f>H41</f>
        <v>1</v>
      </c>
      <c r="H47" s="62">
        <v>1</v>
      </c>
      <c r="I47" s="63"/>
      <c r="J47" s="62">
        <f t="shared" si="3"/>
        <v>0</v>
      </c>
      <c r="L47" s="63">
        <v>0</v>
      </c>
    </row>
    <row r="48" spans="1:12" x14ac:dyDescent="0.3">
      <c r="D48" s="72" t="s">
        <v>260</v>
      </c>
      <c r="F48" s="54">
        <f>I41</f>
        <v>4</v>
      </c>
      <c r="H48" s="62">
        <v>4</v>
      </c>
      <c r="I48" s="63"/>
      <c r="J48" s="62">
        <f t="shared" si="3"/>
        <v>0</v>
      </c>
      <c r="L48" s="63">
        <v>1</v>
      </c>
    </row>
    <row r="49" spans="1:12" x14ac:dyDescent="0.3">
      <c r="D49" s="72" t="s">
        <v>261</v>
      </c>
      <c r="F49" s="54">
        <f>J41</f>
        <v>2</v>
      </c>
      <c r="H49" s="62">
        <v>1</v>
      </c>
      <c r="I49" s="63"/>
      <c r="J49" s="62">
        <v>1</v>
      </c>
      <c r="L49" s="63">
        <v>0</v>
      </c>
    </row>
    <row r="50" spans="1:12" x14ac:dyDescent="0.3">
      <c r="D50" s="171" t="s">
        <v>262</v>
      </c>
      <c r="E50" s="171"/>
      <c r="F50" s="54">
        <f>K41</f>
        <v>0</v>
      </c>
      <c r="H50" s="62">
        <v>0</v>
      </c>
      <c r="I50" s="63"/>
      <c r="J50" s="62">
        <f t="shared" si="3"/>
        <v>0</v>
      </c>
      <c r="L50" s="63">
        <v>0</v>
      </c>
    </row>
    <row r="53" spans="1:12" x14ac:dyDescent="0.3">
      <c r="A53" s="2" t="s">
        <v>722</v>
      </c>
    </row>
    <row r="55" spans="1:12" x14ac:dyDescent="0.3">
      <c r="A55" s="158" t="s">
        <v>1</v>
      </c>
      <c r="B55" s="158" t="s">
        <v>2</v>
      </c>
      <c r="C55" s="158" t="s">
        <v>3</v>
      </c>
      <c r="D55" s="158" t="s">
        <v>4</v>
      </c>
      <c r="E55" s="158" t="s">
        <v>5</v>
      </c>
      <c r="F55" s="155" t="s">
        <v>942</v>
      </c>
      <c r="G55" s="158" t="s">
        <v>6</v>
      </c>
      <c r="H55" s="158"/>
      <c r="I55" s="158"/>
      <c r="J55" s="158"/>
      <c r="K55" s="158"/>
      <c r="L55" s="155" t="s">
        <v>7</v>
      </c>
    </row>
    <row r="56" spans="1:12" ht="14.5" thickBot="1" x14ac:dyDescent="0.35">
      <c r="A56" s="159"/>
      <c r="B56" s="159"/>
      <c r="C56" s="159"/>
      <c r="D56" s="159"/>
      <c r="E56" s="159"/>
      <c r="F56" s="156"/>
      <c r="G56" s="5" t="s">
        <v>10</v>
      </c>
      <c r="H56" s="5" t="s">
        <v>11</v>
      </c>
      <c r="I56" s="5" t="s">
        <v>12</v>
      </c>
      <c r="J56" s="5" t="s">
        <v>13</v>
      </c>
      <c r="K56" s="5" t="s">
        <v>14</v>
      </c>
      <c r="L56" s="156"/>
    </row>
    <row r="57" spans="1:12" ht="14.5" thickTop="1" x14ac:dyDescent="0.3">
      <c r="A57" s="36">
        <v>1</v>
      </c>
      <c r="B57" s="37" t="s">
        <v>672</v>
      </c>
      <c r="C57" s="38" t="s">
        <v>698</v>
      </c>
      <c r="D57" s="39" t="s">
        <v>699</v>
      </c>
      <c r="E57" s="32" t="s">
        <v>72</v>
      </c>
      <c r="F57" s="36"/>
      <c r="G57" s="15" t="s">
        <v>33</v>
      </c>
      <c r="H57" s="9"/>
      <c r="I57" s="9"/>
      <c r="J57" s="9"/>
      <c r="K57" s="9"/>
      <c r="L57" s="7"/>
    </row>
    <row r="58" spans="1:12" x14ac:dyDescent="0.3">
      <c r="A58" s="32">
        <v>2</v>
      </c>
      <c r="B58" s="40" t="s">
        <v>673</v>
      </c>
      <c r="C58" s="38" t="s">
        <v>702</v>
      </c>
      <c r="D58" s="39" t="s">
        <v>703</v>
      </c>
      <c r="E58" s="32" t="s">
        <v>67</v>
      </c>
      <c r="F58" s="32"/>
      <c r="H58" s="15" t="s">
        <v>33</v>
      </c>
      <c r="I58" s="10"/>
      <c r="J58" s="10"/>
      <c r="K58" s="10"/>
      <c r="L58" s="3"/>
    </row>
    <row r="59" spans="1:12" x14ac:dyDescent="0.3">
      <c r="A59" s="10"/>
      <c r="B59" s="31" t="s">
        <v>674</v>
      </c>
      <c r="C59" s="3" t="s">
        <v>700</v>
      </c>
      <c r="D59" s="17" t="s">
        <v>701</v>
      </c>
      <c r="E59" s="10" t="s">
        <v>67</v>
      </c>
      <c r="F59" s="10"/>
      <c r="G59" s="10"/>
      <c r="H59" s="10"/>
      <c r="I59" s="3"/>
      <c r="J59" s="24" t="s">
        <v>33</v>
      </c>
      <c r="K59" s="24"/>
      <c r="L59" s="3"/>
    </row>
    <row r="60" spans="1:12" x14ac:dyDescent="0.3">
      <c r="A60" s="10"/>
      <c r="B60" s="31" t="s">
        <v>675</v>
      </c>
      <c r="C60" s="3" t="s">
        <v>1275</v>
      </c>
      <c r="D60" s="17" t="s">
        <v>1276</v>
      </c>
      <c r="E60" s="10" t="s">
        <v>67</v>
      </c>
      <c r="F60" s="10"/>
      <c r="G60" s="10"/>
      <c r="H60" s="10"/>
      <c r="I60" s="3"/>
      <c r="J60" s="24" t="s">
        <v>33</v>
      </c>
      <c r="K60" s="3"/>
      <c r="L60" s="3"/>
    </row>
    <row r="61" spans="1:12" x14ac:dyDescent="0.3">
      <c r="A61" s="10">
        <v>3</v>
      </c>
      <c r="B61" s="14" t="s">
        <v>676</v>
      </c>
      <c r="C61" s="3" t="s">
        <v>704</v>
      </c>
      <c r="D61" s="17" t="s">
        <v>705</v>
      </c>
      <c r="E61" s="10" t="s">
        <v>59</v>
      </c>
      <c r="F61" s="32"/>
      <c r="G61" s="3"/>
      <c r="H61" s="3"/>
      <c r="I61" s="24" t="s">
        <v>33</v>
      </c>
      <c r="J61" s="10"/>
      <c r="K61" s="10"/>
      <c r="L61" s="7"/>
    </row>
    <row r="62" spans="1:12" x14ac:dyDescent="0.3">
      <c r="A62" s="10">
        <v>4</v>
      </c>
      <c r="B62" s="14" t="s">
        <v>677</v>
      </c>
      <c r="C62" s="3" t="s">
        <v>706</v>
      </c>
      <c r="D62" s="17" t="s">
        <v>707</v>
      </c>
      <c r="E62" s="10" t="s">
        <v>67</v>
      </c>
      <c r="F62" s="32"/>
      <c r="G62" s="3"/>
      <c r="H62" s="3"/>
      <c r="I62" s="24" t="s">
        <v>33</v>
      </c>
      <c r="J62" s="10"/>
      <c r="K62" s="10"/>
      <c r="L62" s="7"/>
    </row>
    <row r="63" spans="1:12" x14ac:dyDescent="0.3">
      <c r="A63" s="10">
        <v>5</v>
      </c>
      <c r="B63" s="14" t="s">
        <v>678</v>
      </c>
      <c r="C63" s="3" t="s">
        <v>708</v>
      </c>
      <c r="D63" s="17" t="s">
        <v>709</v>
      </c>
      <c r="E63" s="10" t="s">
        <v>60</v>
      </c>
      <c r="F63" s="32"/>
      <c r="G63" s="3"/>
      <c r="H63" s="3"/>
      <c r="I63" s="24" t="s">
        <v>33</v>
      </c>
      <c r="J63" s="10"/>
      <c r="K63" s="10"/>
      <c r="L63" s="7" t="s">
        <v>84</v>
      </c>
    </row>
    <row r="64" spans="1:12" ht="14.5" thickBot="1" x14ac:dyDescent="0.35">
      <c r="A64" s="11">
        <v>6</v>
      </c>
      <c r="B64" s="73" t="s">
        <v>679</v>
      </c>
      <c r="C64" s="8" t="s">
        <v>710</v>
      </c>
      <c r="D64" s="18" t="s">
        <v>711</v>
      </c>
      <c r="E64" s="11" t="s">
        <v>67</v>
      </c>
      <c r="F64" s="5"/>
      <c r="G64" s="8"/>
      <c r="H64" s="8"/>
      <c r="I64" s="16" t="s">
        <v>33</v>
      </c>
      <c r="J64" s="11"/>
      <c r="K64" s="11"/>
      <c r="L64" s="68"/>
    </row>
    <row r="65" spans="1:12" ht="14.5" thickTop="1" x14ac:dyDescent="0.3">
      <c r="A65" s="157" t="s">
        <v>32</v>
      </c>
      <c r="B65" s="157"/>
      <c r="C65" s="157"/>
      <c r="D65" s="157"/>
      <c r="E65" s="157"/>
      <c r="F65" s="61"/>
      <c r="G65" s="51">
        <f t="shared" ref="G65:L65" si="4">COUNTA(G57:G64)</f>
        <v>1</v>
      </c>
      <c r="H65" s="51">
        <f t="shared" si="4"/>
        <v>1</v>
      </c>
      <c r="I65" s="51">
        <f t="shared" si="4"/>
        <v>4</v>
      </c>
      <c r="J65" s="51">
        <f t="shared" si="4"/>
        <v>2</v>
      </c>
      <c r="K65" s="51">
        <f t="shared" si="4"/>
        <v>0</v>
      </c>
      <c r="L65" s="51">
        <f t="shared" si="4"/>
        <v>1</v>
      </c>
    </row>
    <row r="66" spans="1:12" x14ac:dyDescent="0.3">
      <c r="D66" s="2"/>
      <c r="E66" s="2"/>
      <c r="F66" s="2"/>
    </row>
    <row r="68" spans="1:12" x14ac:dyDescent="0.3">
      <c r="D68" s="71" t="s">
        <v>255</v>
      </c>
    </row>
    <row r="69" spans="1:12" x14ac:dyDescent="0.3">
      <c r="D69" s="71" t="s">
        <v>6</v>
      </c>
      <c r="E69" s="154" t="s">
        <v>32</v>
      </c>
      <c r="F69" s="154"/>
      <c r="G69" s="154" t="s">
        <v>263</v>
      </c>
      <c r="H69" s="154"/>
      <c r="I69" s="154" t="s">
        <v>264</v>
      </c>
      <c r="J69" s="154"/>
      <c r="K69" s="154" t="s">
        <v>84</v>
      </c>
      <c r="L69" s="154"/>
    </row>
    <row r="70" spans="1:12" x14ac:dyDescent="0.3">
      <c r="D70" s="72" t="s">
        <v>258</v>
      </c>
      <c r="F70" s="54">
        <f>G65</f>
        <v>1</v>
      </c>
      <c r="H70" s="62">
        <v>1</v>
      </c>
      <c r="I70" s="63"/>
      <c r="J70" s="62">
        <f t="shared" ref="J70:J74" si="5">F70-H70</f>
        <v>0</v>
      </c>
      <c r="L70" s="63">
        <v>0</v>
      </c>
    </row>
    <row r="71" spans="1:12" x14ac:dyDescent="0.3">
      <c r="D71" s="72" t="s">
        <v>259</v>
      </c>
      <c r="F71" s="54">
        <f>H65</f>
        <v>1</v>
      </c>
      <c r="H71" s="62">
        <v>1</v>
      </c>
      <c r="I71" s="63"/>
      <c r="J71" s="62">
        <f t="shared" si="5"/>
        <v>0</v>
      </c>
      <c r="L71" s="63">
        <v>0</v>
      </c>
    </row>
    <row r="72" spans="1:12" x14ac:dyDescent="0.3">
      <c r="D72" s="72" t="s">
        <v>260</v>
      </c>
      <c r="F72" s="54">
        <f>I65</f>
        <v>4</v>
      </c>
      <c r="H72" s="62">
        <v>4</v>
      </c>
      <c r="I72" s="63"/>
      <c r="J72" s="62">
        <f t="shared" si="5"/>
        <v>0</v>
      </c>
      <c r="L72" s="63">
        <v>1</v>
      </c>
    </row>
    <row r="73" spans="1:12" x14ac:dyDescent="0.3">
      <c r="D73" s="72" t="s">
        <v>261</v>
      </c>
      <c r="F73" s="54">
        <f>J65</f>
        <v>2</v>
      </c>
      <c r="H73" s="62">
        <v>1</v>
      </c>
      <c r="I73" s="63"/>
      <c r="J73" s="62">
        <v>0</v>
      </c>
      <c r="L73" s="63">
        <v>0</v>
      </c>
    </row>
    <row r="74" spans="1:12" x14ac:dyDescent="0.3">
      <c r="D74" s="171" t="s">
        <v>262</v>
      </c>
      <c r="E74" s="171"/>
      <c r="F74" s="54">
        <f>K65</f>
        <v>0</v>
      </c>
      <c r="H74" s="62">
        <v>0</v>
      </c>
      <c r="I74" s="63"/>
      <c r="J74" s="62">
        <f t="shared" si="5"/>
        <v>0</v>
      </c>
      <c r="L74" s="63">
        <v>0</v>
      </c>
    </row>
    <row r="77" spans="1:12" x14ac:dyDescent="0.3">
      <c r="A77" s="2" t="s">
        <v>723</v>
      </c>
    </row>
    <row r="79" spans="1:12" x14ac:dyDescent="0.3">
      <c r="A79" s="158" t="s">
        <v>1</v>
      </c>
      <c r="B79" s="158" t="s">
        <v>2</v>
      </c>
      <c r="C79" s="158" t="s">
        <v>3</v>
      </c>
      <c r="D79" s="158" t="s">
        <v>4</v>
      </c>
      <c r="E79" s="158" t="s">
        <v>5</v>
      </c>
      <c r="F79" s="155" t="s">
        <v>942</v>
      </c>
      <c r="G79" s="158" t="s">
        <v>6</v>
      </c>
      <c r="H79" s="158"/>
      <c r="I79" s="158"/>
      <c r="J79" s="158"/>
      <c r="K79" s="158"/>
      <c r="L79" s="155" t="s">
        <v>7</v>
      </c>
    </row>
    <row r="80" spans="1:12" ht="14.5" thickBot="1" x14ac:dyDescent="0.35">
      <c r="A80" s="159"/>
      <c r="B80" s="159"/>
      <c r="C80" s="159"/>
      <c r="D80" s="159"/>
      <c r="E80" s="159"/>
      <c r="F80" s="156"/>
      <c r="G80" s="5" t="s">
        <v>10</v>
      </c>
      <c r="H80" s="5" t="s">
        <v>11</v>
      </c>
      <c r="I80" s="5" t="s">
        <v>12</v>
      </c>
      <c r="J80" s="5" t="s">
        <v>13</v>
      </c>
      <c r="K80" s="5" t="s">
        <v>14</v>
      </c>
      <c r="L80" s="156"/>
    </row>
    <row r="81" spans="1:12" ht="14.5" thickTop="1" x14ac:dyDescent="0.3">
      <c r="A81" s="36">
        <v>1</v>
      </c>
      <c r="B81" s="37" t="s">
        <v>672</v>
      </c>
      <c r="C81" s="41" t="s">
        <v>717</v>
      </c>
      <c r="D81" s="42" t="s">
        <v>718</v>
      </c>
      <c r="E81" s="32" t="s">
        <v>59</v>
      </c>
      <c r="F81" s="36"/>
      <c r="G81" s="15" t="s">
        <v>33</v>
      </c>
      <c r="H81" s="9"/>
      <c r="I81" s="9"/>
      <c r="J81" s="9"/>
      <c r="K81" s="9"/>
      <c r="L81" s="7" t="s">
        <v>84</v>
      </c>
    </row>
    <row r="82" spans="1:12" x14ac:dyDescent="0.3">
      <c r="A82" s="32">
        <v>2</v>
      </c>
      <c r="B82" s="40" t="s">
        <v>673</v>
      </c>
      <c r="C82" s="38" t="s">
        <v>1277</v>
      </c>
      <c r="D82" s="39" t="s">
        <v>1278</v>
      </c>
      <c r="E82" s="32" t="s">
        <v>59</v>
      </c>
      <c r="F82" s="32"/>
      <c r="H82" s="15" t="s">
        <v>33</v>
      </c>
      <c r="I82" s="10"/>
      <c r="J82" s="10"/>
      <c r="K82" s="10"/>
      <c r="L82" s="3"/>
    </row>
    <row r="83" spans="1:12" x14ac:dyDescent="0.3">
      <c r="A83" s="10"/>
      <c r="B83" s="31" t="s">
        <v>674</v>
      </c>
      <c r="C83" s="3"/>
      <c r="D83" s="17"/>
      <c r="E83" s="10"/>
      <c r="F83" s="10"/>
      <c r="G83" s="10"/>
      <c r="H83" s="10"/>
      <c r="I83" s="3"/>
      <c r="J83" s="24" t="s">
        <v>33</v>
      </c>
      <c r="K83" s="24"/>
      <c r="L83" s="3"/>
    </row>
    <row r="84" spans="1:12" x14ac:dyDescent="0.3">
      <c r="A84" s="10"/>
      <c r="B84" s="31" t="s">
        <v>675</v>
      </c>
      <c r="C84" s="3"/>
      <c r="D84" s="17"/>
      <c r="E84" s="10"/>
      <c r="F84" s="10"/>
      <c r="G84" s="10"/>
      <c r="H84" s="10"/>
      <c r="I84" s="3"/>
      <c r="J84" s="24" t="s">
        <v>33</v>
      </c>
      <c r="K84" s="3"/>
      <c r="L84" s="3"/>
    </row>
    <row r="85" spans="1:12" x14ac:dyDescent="0.3">
      <c r="A85" s="10">
        <v>3</v>
      </c>
      <c r="B85" s="14" t="s">
        <v>676</v>
      </c>
      <c r="C85" s="3" t="s">
        <v>715</v>
      </c>
      <c r="D85" s="17" t="s">
        <v>716</v>
      </c>
      <c r="E85" s="10" t="s">
        <v>59</v>
      </c>
      <c r="F85" s="32"/>
      <c r="G85" s="3"/>
      <c r="H85" s="3"/>
      <c r="I85" s="24" t="s">
        <v>33</v>
      </c>
      <c r="J85" s="10"/>
      <c r="K85" s="10"/>
      <c r="L85" s="7"/>
    </row>
    <row r="86" spans="1:12" x14ac:dyDescent="0.3">
      <c r="A86" s="10">
        <v>4</v>
      </c>
      <c r="B86" s="14" t="s">
        <v>677</v>
      </c>
      <c r="C86" s="3" t="s">
        <v>717</v>
      </c>
      <c r="D86" s="17" t="s">
        <v>718</v>
      </c>
      <c r="E86" s="10" t="s">
        <v>59</v>
      </c>
      <c r="F86" s="32"/>
      <c r="G86" s="3"/>
      <c r="H86" s="3"/>
      <c r="I86" s="24" t="s">
        <v>33</v>
      </c>
      <c r="J86" s="10"/>
      <c r="K86" s="10"/>
      <c r="L86" s="7"/>
    </row>
    <row r="87" spans="1:12" x14ac:dyDescent="0.3">
      <c r="A87" s="10">
        <v>5</v>
      </c>
      <c r="B87" s="14" t="s">
        <v>678</v>
      </c>
      <c r="C87" s="3" t="s">
        <v>1156</v>
      </c>
      <c r="D87" s="17" t="s">
        <v>714</v>
      </c>
      <c r="E87" s="10" t="s">
        <v>60</v>
      </c>
      <c r="F87" s="32"/>
      <c r="G87" s="3"/>
      <c r="H87" s="3"/>
      <c r="I87" s="24" t="s">
        <v>33</v>
      </c>
      <c r="J87" s="10"/>
      <c r="K87" s="10"/>
      <c r="L87" s="7"/>
    </row>
    <row r="88" spans="1:12" ht="14.5" thickBot="1" x14ac:dyDescent="0.35">
      <c r="A88" s="11">
        <v>6</v>
      </c>
      <c r="B88" s="73" t="s">
        <v>679</v>
      </c>
      <c r="C88" s="8" t="s">
        <v>719</v>
      </c>
      <c r="D88" s="18" t="s">
        <v>720</v>
      </c>
      <c r="E88" s="11" t="s">
        <v>59</v>
      </c>
      <c r="F88" s="5"/>
      <c r="G88" s="8"/>
      <c r="H88" s="8"/>
      <c r="I88" s="16" t="s">
        <v>33</v>
      </c>
      <c r="J88" s="11"/>
      <c r="K88" s="11"/>
      <c r="L88" s="68" t="s">
        <v>84</v>
      </c>
    </row>
    <row r="89" spans="1:12" ht="14.5" thickTop="1" x14ac:dyDescent="0.3">
      <c r="A89" s="157" t="s">
        <v>32</v>
      </c>
      <c r="B89" s="157"/>
      <c r="C89" s="157"/>
      <c r="D89" s="157"/>
      <c r="E89" s="157"/>
      <c r="F89" s="61"/>
      <c r="G89" s="51">
        <f t="shared" ref="G89" si="6">COUNTA(G81:G88)</f>
        <v>1</v>
      </c>
      <c r="H89" s="51">
        <f t="shared" ref="H89" si="7">COUNTA(H81:H88)</f>
        <v>1</v>
      </c>
      <c r="I89" s="51">
        <f t="shared" ref="I89" si="8">COUNTA(I81:I88)</f>
        <v>4</v>
      </c>
      <c r="J89" s="51">
        <f t="shared" ref="J89" si="9">COUNTA(J81:J88)</f>
        <v>2</v>
      </c>
      <c r="K89" s="51">
        <f t="shared" ref="K89" si="10">COUNTA(K81:K88)</f>
        <v>0</v>
      </c>
      <c r="L89" s="51">
        <f t="shared" ref="L89" si="11">COUNTA(L81:L88)</f>
        <v>2</v>
      </c>
    </row>
    <row r="90" spans="1:12" x14ac:dyDescent="0.3">
      <c r="D90" s="2"/>
      <c r="E90" s="2"/>
      <c r="F90" s="2"/>
    </row>
    <row r="92" spans="1:12" x14ac:dyDescent="0.3">
      <c r="D92" s="71" t="s">
        <v>255</v>
      </c>
    </row>
    <row r="93" spans="1:12" x14ac:dyDescent="0.3">
      <c r="D93" s="71" t="s">
        <v>6</v>
      </c>
      <c r="E93" s="154" t="s">
        <v>32</v>
      </c>
      <c r="F93" s="154"/>
      <c r="G93" s="154" t="s">
        <v>263</v>
      </c>
      <c r="H93" s="154"/>
      <c r="I93" s="154" t="s">
        <v>264</v>
      </c>
      <c r="J93" s="154"/>
      <c r="K93" s="154" t="s">
        <v>84</v>
      </c>
      <c r="L93" s="154"/>
    </row>
    <row r="94" spans="1:12" x14ac:dyDescent="0.3">
      <c r="D94" s="72" t="s">
        <v>258</v>
      </c>
      <c r="F94" s="54">
        <f>G89</f>
        <v>1</v>
      </c>
      <c r="H94" s="62">
        <v>1</v>
      </c>
      <c r="I94" s="63"/>
      <c r="J94" s="62">
        <f t="shared" ref="J94:J98" si="12">F94-H94</f>
        <v>0</v>
      </c>
      <c r="L94" s="63">
        <v>1</v>
      </c>
    </row>
    <row r="95" spans="1:12" x14ac:dyDescent="0.3">
      <c r="D95" s="72" t="s">
        <v>259</v>
      </c>
      <c r="F95" s="54">
        <f>H89</f>
        <v>1</v>
      </c>
      <c r="H95" s="62">
        <v>1</v>
      </c>
      <c r="I95" s="63"/>
      <c r="J95" s="62">
        <f t="shared" si="12"/>
        <v>0</v>
      </c>
      <c r="L95" s="63">
        <v>0</v>
      </c>
    </row>
    <row r="96" spans="1:12" x14ac:dyDescent="0.3">
      <c r="D96" s="72" t="s">
        <v>260</v>
      </c>
      <c r="F96" s="54">
        <f>I89</f>
        <v>4</v>
      </c>
      <c r="H96" s="62">
        <v>4</v>
      </c>
      <c r="I96" s="63"/>
      <c r="J96" s="62">
        <f t="shared" si="12"/>
        <v>0</v>
      </c>
      <c r="L96" s="63">
        <v>1</v>
      </c>
    </row>
    <row r="97" spans="1:12" x14ac:dyDescent="0.3">
      <c r="D97" s="72" t="s">
        <v>261</v>
      </c>
      <c r="F97" s="54">
        <f>J89</f>
        <v>2</v>
      </c>
      <c r="H97" s="62">
        <v>0</v>
      </c>
      <c r="I97" s="63"/>
      <c r="J97" s="62">
        <f t="shared" si="12"/>
        <v>2</v>
      </c>
      <c r="L97" s="63">
        <v>0</v>
      </c>
    </row>
    <row r="98" spans="1:12" x14ac:dyDescent="0.3">
      <c r="D98" s="171" t="s">
        <v>262</v>
      </c>
      <c r="E98" s="171"/>
      <c r="F98" s="54">
        <f>K89</f>
        <v>0</v>
      </c>
      <c r="H98" s="62">
        <v>0</v>
      </c>
      <c r="I98" s="63"/>
      <c r="J98" s="62">
        <f t="shared" si="12"/>
        <v>0</v>
      </c>
      <c r="L98" s="63">
        <v>0</v>
      </c>
    </row>
    <row r="101" spans="1:12" x14ac:dyDescent="0.3">
      <c r="A101" s="2" t="s">
        <v>724</v>
      </c>
    </row>
    <row r="103" spans="1:12" x14ac:dyDescent="0.3">
      <c r="A103" s="158" t="s">
        <v>1</v>
      </c>
      <c r="B103" s="158" t="s">
        <v>2</v>
      </c>
      <c r="C103" s="158" t="s">
        <v>3</v>
      </c>
      <c r="D103" s="158" t="s">
        <v>4</v>
      </c>
      <c r="E103" s="158" t="s">
        <v>5</v>
      </c>
      <c r="F103" s="155" t="s">
        <v>942</v>
      </c>
      <c r="G103" s="158" t="s">
        <v>6</v>
      </c>
      <c r="H103" s="158"/>
      <c r="I103" s="158"/>
      <c r="J103" s="158"/>
      <c r="K103" s="158"/>
      <c r="L103" s="155" t="s">
        <v>7</v>
      </c>
    </row>
    <row r="104" spans="1:12" ht="14.5" thickBot="1" x14ac:dyDescent="0.35">
      <c r="A104" s="159"/>
      <c r="B104" s="159"/>
      <c r="C104" s="159"/>
      <c r="D104" s="159"/>
      <c r="E104" s="159"/>
      <c r="F104" s="156"/>
      <c r="G104" s="5" t="s">
        <v>10</v>
      </c>
      <c r="H104" s="5" t="s">
        <v>11</v>
      </c>
      <c r="I104" s="5" t="s">
        <v>12</v>
      </c>
      <c r="J104" s="5" t="s">
        <v>13</v>
      </c>
      <c r="K104" s="5" t="s">
        <v>14</v>
      </c>
      <c r="L104" s="156"/>
    </row>
    <row r="105" spans="1:12" ht="14.5" thickTop="1" x14ac:dyDescent="0.3">
      <c r="A105" s="36">
        <v>1</v>
      </c>
      <c r="B105" s="37" t="s">
        <v>672</v>
      </c>
      <c r="C105" s="38" t="s">
        <v>725</v>
      </c>
      <c r="D105" s="39" t="s">
        <v>726</v>
      </c>
      <c r="E105" s="32" t="s">
        <v>59</v>
      </c>
      <c r="F105" s="36"/>
      <c r="G105" s="15" t="s">
        <v>33</v>
      </c>
      <c r="H105" s="9"/>
      <c r="I105" s="9"/>
      <c r="J105" s="9"/>
      <c r="K105" s="9"/>
      <c r="L105" s="7" t="s">
        <v>84</v>
      </c>
    </row>
    <row r="106" spans="1:12" x14ac:dyDescent="0.3">
      <c r="A106" s="32">
        <v>2</v>
      </c>
      <c r="B106" s="40" t="s">
        <v>673</v>
      </c>
      <c r="C106" s="38" t="s">
        <v>725</v>
      </c>
      <c r="D106" s="39" t="s">
        <v>726</v>
      </c>
      <c r="E106" s="32" t="s">
        <v>59</v>
      </c>
      <c r="F106" s="32"/>
      <c r="H106" s="15" t="s">
        <v>33</v>
      </c>
      <c r="I106" s="10"/>
      <c r="J106" s="10"/>
      <c r="K106" s="10"/>
      <c r="L106" s="3"/>
    </row>
    <row r="107" spans="1:12" x14ac:dyDescent="0.3">
      <c r="A107" s="10"/>
      <c r="B107" s="31" t="s">
        <v>674</v>
      </c>
      <c r="C107" s="3" t="s">
        <v>727</v>
      </c>
      <c r="D107" s="17" t="s">
        <v>728</v>
      </c>
      <c r="E107" s="10" t="s">
        <v>59</v>
      </c>
      <c r="F107" s="10"/>
      <c r="G107" s="10"/>
      <c r="H107" s="10"/>
      <c r="I107" s="3"/>
      <c r="J107" s="24" t="s">
        <v>33</v>
      </c>
      <c r="K107" s="24"/>
      <c r="L107" s="3"/>
    </row>
    <row r="108" spans="1:12" x14ac:dyDescent="0.3">
      <c r="A108" s="10"/>
      <c r="B108" s="31" t="s">
        <v>675</v>
      </c>
      <c r="C108" s="3" t="s">
        <v>729</v>
      </c>
      <c r="D108" s="17" t="s">
        <v>730</v>
      </c>
      <c r="E108" s="10" t="s">
        <v>59</v>
      </c>
      <c r="F108" s="10"/>
      <c r="G108" s="10"/>
      <c r="H108" s="10"/>
      <c r="I108" s="3"/>
      <c r="J108" s="24" t="s">
        <v>33</v>
      </c>
      <c r="K108" s="3"/>
      <c r="L108" s="3"/>
    </row>
    <row r="109" spans="1:12" x14ac:dyDescent="0.3">
      <c r="A109" s="10">
        <v>3</v>
      </c>
      <c r="B109" s="14" t="s">
        <v>676</v>
      </c>
      <c r="C109" s="3" t="s">
        <v>731</v>
      </c>
      <c r="D109" s="17" t="s">
        <v>732</v>
      </c>
      <c r="E109" s="10" t="s">
        <v>59</v>
      </c>
      <c r="F109" s="32"/>
      <c r="G109" s="3"/>
      <c r="H109" s="3"/>
      <c r="I109" s="24" t="s">
        <v>33</v>
      </c>
      <c r="J109" s="10"/>
      <c r="K109" s="10"/>
      <c r="L109" s="7"/>
    </row>
    <row r="110" spans="1:12" x14ac:dyDescent="0.3">
      <c r="A110" s="10">
        <v>4</v>
      </c>
      <c r="B110" s="14" t="s">
        <v>677</v>
      </c>
      <c r="C110" s="3"/>
      <c r="D110" s="17"/>
      <c r="E110" s="10"/>
      <c r="F110" s="32"/>
      <c r="G110" s="3"/>
      <c r="H110" s="3"/>
      <c r="I110" s="24" t="s">
        <v>33</v>
      </c>
      <c r="J110" s="10"/>
      <c r="K110" s="10"/>
      <c r="L110" s="7"/>
    </row>
    <row r="111" spans="1:12" x14ac:dyDescent="0.3">
      <c r="A111" s="10">
        <v>5</v>
      </c>
      <c r="B111" s="14" t="s">
        <v>678</v>
      </c>
      <c r="C111" s="3" t="s">
        <v>733</v>
      </c>
      <c r="D111" s="17" t="s">
        <v>734</v>
      </c>
      <c r="E111" s="10" t="s">
        <v>67</v>
      </c>
      <c r="F111" s="32"/>
      <c r="G111" s="3"/>
      <c r="H111" s="3"/>
      <c r="I111" s="24" t="s">
        <v>33</v>
      </c>
      <c r="J111" s="10"/>
      <c r="K111" s="10"/>
      <c r="L111" s="7"/>
    </row>
    <row r="112" spans="1:12" ht="14.5" thickBot="1" x14ac:dyDescent="0.35">
      <c r="A112" s="11">
        <v>6</v>
      </c>
      <c r="B112" s="73" t="s">
        <v>679</v>
      </c>
      <c r="C112" s="8"/>
      <c r="D112" s="18"/>
      <c r="E112" s="11"/>
      <c r="F112" s="5"/>
      <c r="G112" s="8"/>
      <c r="H112" s="8"/>
      <c r="I112" s="16" t="s">
        <v>33</v>
      </c>
      <c r="J112" s="11"/>
      <c r="K112" s="11"/>
      <c r="L112" s="68"/>
    </row>
    <row r="113" spans="1:12" ht="14.5" thickTop="1" x14ac:dyDescent="0.3">
      <c r="A113" s="157" t="s">
        <v>32</v>
      </c>
      <c r="B113" s="157"/>
      <c r="C113" s="157"/>
      <c r="D113" s="157"/>
      <c r="E113" s="157"/>
      <c r="F113" s="61"/>
      <c r="G113" s="51">
        <f t="shared" ref="G113" si="13">COUNTA(G105:G112)</f>
        <v>1</v>
      </c>
      <c r="H113" s="51">
        <f t="shared" ref="H113" si="14">COUNTA(H105:H112)</f>
        <v>1</v>
      </c>
      <c r="I113" s="51">
        <f t="shared" ref="I113" si="15">COUNTA(I105:I112)</f>
        <v>4</v>
      </c>
      <c r="J113" s="51">
        <f t="shared" ref="J113" si="16">COUNTA(J105:J112)</f>
        <v>2</v>
      </c>
      <c r="K113" s="51">
        <f t="shared" ref="K113" si="17">COUNTA(K105:K112)</f>
        <v>0</v>
      </c>
      <c r="L113" s="51">
        <f t="shared" ref="L113" si="18">COUNTA(L105:L112)</f>
        <v>1</v>
      </c>
    </row>
    <row r="114" spans="1:12" x14ac:dyDescent="0.3">
      <c r="D114" s="2"/>
      <c r="E114" s="2"/>
      <c r="F114" s="2"/>
    </row>
    <row r="116" spans="1:12" x14ac:dyDescent="0.3">
      <c r="D116" s="71" t="s">
        <v>255</v>
      </c>
    </row>
    <row r="117" spans="1:12" x14ac:dyDescent="0.3">
      <c r="D117" s="71" t="s">
        <v>6</v>
      </c>
      <c r="E117" s="154" t="s">
        <v>32</v>
      </c>
      <c r="F117" s="154"/>
      <c r="G117" s="154" t="s">
        <v>263</v>
      </c>
      <c r="H117" s="154"/>
      <c r="I117" s="154" t="s">
        <v>264</v>
      </c>
      <c r="J117" s="154"/>
      <c r="K117" s="154" t="s">
        <v>84</v>
      </c>
      <c r="L117" s="154"/>
    </row>
    <row r="118" spans="1:12" x14ac:dyDescent="0.3">
      <c r="D118" s="72" t="s">
        <v>258</v>
      </c>
      <c r="F118" s="54">
        <f>G113</f>
        <v>1</v>
      </c>
      <c r="H118" s="62">
        <v>1</v>
      </c>
      <c r="I118" s="63"/>
      <c r="J118" s="62">
        <f t="shared" ref="J118:J122" si="19">F118-H118</f>
        <v>0</v>
      </c>
      <c r="L118" s="63">
        <v>1</v>
      </c>
    </row>
    <row r="119" spans="1:12" x14ac:dyDescent="0.3">
      <c r="D119" s="72" t="s">
        <v>259</v>
      </c>
      <c r="F119" s="54">
        <f>H113</f>
        <v>1</v>
      </c>
      <c r="H119" s="62">
        <v>1</v>
      </c>
      <c r="I119" s="63"/>
      <c r="J119" s="62">
        <f t="shared" si="19"/>
        <v>0</v>
      </c>
      <c r="L119" s="63">
        <v>0</v>
      </c>
    </row>
    <row r="120" spans="1:12" x14ac:dyDescent="0.3">
      <c r="D120" s="72" t="s">
        <v>260</v>
      </c>
      <c r="F120" s="54">
        <f>I113</f>
        <v>4</v>
      </c>
      <c r="H120" s="62">
        <v>2</v>
      </c>
      <c r="I120" s="63"/>
      <c r="J120" s="62">
        <f t="shared" si="19"/>
        <v>2</v>
      </c>
      <c r="L120" s="63">
        <v>0</v>
      </c>
    </row>
    <row r="121" spans="1:12" x14ac:dyDescent="0.3">
      <c r="D121" s="72" t="s">
        <v>261</v>
      </c>
      <c r="F121" s="54">
        <f>J113</f>
        <v>2</v>
      </c>
      <c r="H121" s="62">
        <v>2</v>
      </c>
      <c r="I121" s="63"/>
      <c r="J121" s="62">
        <f t="shared" si="19"/>
        <v>0</v>
      </c>
      <c r="L121" s="63">
        <v>0</v>
      </c>
    </row>
    <row r="122" spans="1:12" x14ac:dyDescent="0.3">
      <c r="D122" s="171" t="s">
        <v>262</v>
      </c>
      <c r="E122" s="171"/>
      <c r="F122" s="54">
        <f>K113</f>
        <v>0</v>
      </c>
      <c r="H122" s="62">
        <v>0</v>
      </c>
      <c r="I122" s="63"/>
      <c r="J122" s="62">
        <f t="shared" si="19"/>
        <v>0</v>
      </c>
      <c r="L122" s="63">
        <v>0</v>
      </c>
    </row>
    <row r="125" spans="1:12" x14ac:dyDescent="0.3">
      <c r="A125" s="2" t="s">
        <v>735</v>
      </c>
    </row>
    <row r="127" spans="1:12" x14ac:dyDescent="0.3">
      <c r="A127" s="158" t="s">
        <v>1</v>
      </c>
      <c r="B127" s="158" t="s">
        <v>2</v>
      </c>
      <c r="C127" s="158" t="s">
        <v>3</v>
      </c>
      <c r="D127" s="158" t="s">
        <v>4</v>
      </c>
      <c r="E127" s="158" t="s">
        <v>5</v>
      </c>
      <c r="F127" s="155" t="s">
        <v>942</v>
      </c>
      <c r="G127" s="158" t="s">
        <v>6</v>
      </c>
      <c r="H127" s="158"/>
      <c r="I127" s="158"/>
      <c r="J127" s="158"/>
      <c r="K127" s="158"/>
      <c r="L127" s="155" t="s">
        <v>7</v>
      </c>
    </row>
    <row r="128" spans="1:12" ht="14.5" thickBot="1" x14ac:dyDescent="0.35">
      <c r="A128" s="159"/>
      <c r="B128" s="159"/>
      <c r="C128" s="159"/>
      <c r="D128" s="159"/>
      <c r="E128" s="159"/>
      <c r="F128" s="156"/>
      <c r="G128" s="5" t="s">
        <v>10</v>
      </c>
      <c r="H128" s="5" t="s">
        <v>11</v>
      </c>
      <c r="I128" s="5" t="s">
        <v>12</v>
      </c>
      <c r="J128" s="5" t="s">
        <v>13</v>
      </c>
      <c r="K128" s="5" t="s">
        <v>14</v>
      </c>
      <c r="L128" s="156"/>
    </row>
    <row r="129" spans="1:12" ht="14.5" thickTop="1" x14ac:dyDescent="0.3">
      <c r="A129" s="36">
        <v>1</v>
      </c>
      <c r="B129" s="37" t="s">
        <v>672</v>
      </c>
      <c r="C129" s="38" t="s">
        <v>437</v>
      </c>
      <c r="D129" s="39" t="s">
        <v>438</v>
      </c>
      <c r="E129" s="32" t="s">
        <v>59</v>
      </c>
      <c r="F129" s="36"/>
      <c r="G129" s="15" t="s">
        <v>33</v>
      </c>
      <c r="H129" s="9"/>
      <c r="I129" s="9"/>
      <c r="J129" s="9"/>
      <c r="K129" s="9"/>
      <c r="L129" s="7"/>
    </row>
    <row r="130" spans="1:12" x14ac:dyDescent="0.3">
      <c r="A130" s="32">
        <v>2</v>
      </c>
      <c r="B130" s="40" t="s">
        <v>673</v>
      </c>
      <c r="C130" s="38" t="s">
        <v>736</v>
      </c>
      <c r="D130" s="39" t="s">
        <v>737</v>
      </c>
      <c r="E130" s="32" t="s">
        <v>59</v>
      </c>
      <c r="F130" s="32"/>
      <c r="H130" s="15" t="s">
        <v>33</v>
      </c>
      <c r="I130" s="10"/>
      <c r="J130" s="10"/>
      <c r="K130" s="10"/>
      <c r="L130" s="3"/>
    </row>
    <row r="131" spans="1:12" x14ac:dyDescent="0.3">
      <c r="A131" s="10"/>
      <c r="B131" s="31" t="s">
        <v>674</v>
      </c>
      <c r="C131" s="3" t="s">
        <v>738</v>
      </c>
      <c r="D131" s="17" t="s">
        <v>739</v>
      </c>
      <c r="E131" s="10" t="s">
        <v>59</v>
      </c>
      <c r="F131" s="10"/>
      <c r="G131" s="10"/>
      <c r="H131" s="10"/>
      <c r="I131" s="3"/>
      <c r="J131" s="24" t="s">
        <v>33</v>
      </c>
      <c r="K131" s="24"/>
      <c r="L131" s="3"/>
    </row>
    <row r="132" spans="1:12" x14ac:dyDescent="0.3">
      <c r="A132" s="10"/>
      <c r="B132" s="31" t="s">
        <v>675</v>
      </c>
      <c r="C132" s="3"/>
      <c r="D132" s="17"/>
      <c r="E132" s="10"/>
      <c r="F132" s="10"/>
      <c r="G132" s="10"/>
      <c r="H132" s="10"/>
      <c r="I132" s="3"/>
      <c r="J132" s="24" t="s">
        <v>33</v>
      </c>
      <c r="K132" s="3"/>
      <c r="L132" s="3"/>
    </row>
    <row r="133" spans="1:12" x14ac:dyDescent="0.3">
      <c r="A133" s="10">
        <v>3</v>
      </c>
      <c r="B133" s="14" t="s">
        <v>676</v>
      </c>
      <c r="C133" s="3" t="s">
        <v>951</v>
      </c>
      <c r="D133" s="17" t="s">
        <v>952</v>
      </c>
      <c r="E133" s="10" t="s">
        <v>59</v>
      </c>
      <c r="F133" s="32"/>
      <c r="G133" s="3"/>
      <c r="H133" s="3"/>
      <c r="I133" s="24" t="s">
        <v>33</v>
      </c>
      <c r="J133" s="10"/>
      <c r="K133" s="10"/>
      <c r="L133" s="7" t="s">
        <v>84</v>
      </c>
    </row>
    <row r="134" spans="1:12" x14ac:dyDescent="0.3">
      <c r="A134" s="10">
        <v>4</v>
      </c>
      <c r="B134" s="14" t="s">
        <v>677</v>
      </c>
      <c r="C134" s="3" t="s">
        <v>741</v>
      </c>
      <c r="D134" s="17" t="s">
        <v>742</v>
      </c>
      <c r="E134" s="10" t="s">
        <v>60</v>
      </c>
      <c r="F134" s="32"/>
      <c r="G134" s="3"/>
      <c r="H134" s="3"/>
      <c r="I134" s="24" t="s">
        <v>33</v>
      </c>
      <c r="J134" s="10"/>
      <c r="K134" s="10"/>
      <c r="L134" s="7" t="s">
        <v>84</v>
      </c>
    </row>
    <row r="135" spans="1:12" x14ac:dyDescent="0.3">
      <c r="A135" s="10">
        <v>5</v>
      </c>
      <c r="B135" s="14" t="s">
        <v>678</v>
      </c>
      <c r="C135" s="3" t="s">
        <v>958</v>
      </c>
      <c r="D135" s="17" t="s">
        <v>740</v>
      </c>
      <c r="E135" s="10" t="s">
        <v>60</v>
      </c>
      <c r="F135" s="32"/>
      <c r="G135" s="3"/>
      <c r="H135" s="3"/>
      <c r="I135" s="24" t="s">
        <v>33</v>
      </c>
      <c r="J135" s="10"/>
      <c r="K135" s="10"/>
      <c r="L135" s="7"/>
    </row>
    <row r="136" spans="1:12" ht="14.5" thickBot="1" x14ac:dyDescent="0.35">
      <c r="A136" s="11">
        <v>6</v>
      </c>
      <c r="B136" s="73" t="s">
        <v>679</v>
      </c>
      <c r="C136" s="8" t="s">
        <v>743</v>
      </c>
      <c r="D136" s="18" t="s">
        <v>744</v>
      </c>
      <c r="E136" s="11" t="s">
        <v>67</v>
      </c>
      <c r="F136" s="5"/>
      <c r="G136" s="8"/>
      <c r="H136" s="8"/>
      <c r="I136" s="16" t="s">
        <v>33</v>
      </c>
      <c r="J136" s="11"/>
      <c r="K136" s="11"/>
      <c r="L136" s="68"/>
    </row>
    <row r="137" spans="1:12" ht="14.5" thickTop="1" x14ac:dyDescent="0.3">
      <c r="A137" s="157" t="s">
        <v>32</v>
      </c>
      <c r="B137" s="157"/>
      <c r="C137" s="157"/>
      <c r="D137" s="157"/>
      <c r="E137" s="157"/>
      <c r="F137" s="61"/>
      <c r="G137" s="51">
        <f t="shared" ref="G137" si="20">COUNTA(G129:G136)</f>
        <v>1</v>
      </c>
      <c r="H137" s="51">
        <f t="shared" ref="H137" si="21">COUNTA(H129:H136)</f>
        <v>1</v>
      </c>
      <c r="I137" s="51">
        <f t="shared" ref="I137" si="22">COUNTA(I129:I136)</f>
        <v>4</v>
      </c>
      <c r="J137" s="51">
        <f t="shared" ref="J137" si="23">COUNTA(J129:J136)</f>
        <v>2</v>
      </c>
      <c r="K137" s="51">
        <f t="shared" ref="K137" si="24">COUNTA(K129:K136)</f>
        <v>0</v>
      </c>
      <c r="L137" s="51">
        <f t="shared" ref="L137" si="25">COUNTA(L129:L136)</f>
        <v>2</v>
      </c>
    </row>
    <row r="138" spans="1:12" x14ac:dyDescent="0.3">
      <c r="D138" s="2"/>
      <c r="E138" s="2"/>
      <c r="F138" s="2"/>
    </row>
    <row r="140" spans="1:12" x14ac:dyDescent="0.3">
      <c r="D140" s="71" t="s">
        <v>255</v>
      </c>
    </row>
    <row r="141" spans="1:12" x14ac:dyDescent="0.3">
      <c r="D141" s="71" t="s">
        <v>6</v>
      </c>
      <c r="E141" s="154" t="s">
        <v>32</v>
      </c>
      <c r="F141" s="154"/>
      <c r="G141" s="154" t="s">
        <v>263</v>
      </c>
      <c r="H141" s="154"/>
      <c r="I141" s="154" t="s">
        <v>264</v>
      </c>
      <c r="J141" s="154"/>
      <c r="K141" s="154" t="s">
        <v>84</v>
      </c>
      <c r="L141" s="154"/>
    </row>
    <row r="142" spans="1:12" x14ac:dyDescent="0.3">
      <c r="D142" s="72" t="s">
        <v>258</v>
      </c>
      <c r="F142" s="54">
        <f>G137</f>
        <v>1</v>
      </c>
      <c r="H142" s="62">
        <v>1</v>
      </c>
      <c r="I142" s="63"/>
      <c r="J142" s="62">
        <f t="shared" ref="J142:J146" si="26">F142-H142</f>
        <v>0</v>
      </c>
      <c r="L142" s="63">
        <v>0</v>
      </c>
    </row>
    <row r="143" spans="1:12" x14ac:dyDescent="0.3">
      <c r="D143" s="72" t="s">
        <v>259</v>
      </c>
      <c r="F143" s="54">
        <f>H137</f>
        <v>1</v>
      </c>
      <c r="H143" s="62">
        <v>1</v>
      </c>
      <c r="I143" s="63"/>
      <c r="J143" s="62">
        <f t="shared" si="26"/>
        <v>0</v>
      </c>
      <c r="L143" s="63">
        <v>0</v>
      </c>
    </row>
    <row r="144" spans="1:12" x14ac:dyDescent="0.3">
      <c r="D144" s="72" t="s">
        <v>260</v>
      </c>
      <c r="F144" s="54">
        <f>I137</f>
        <v>4</v>
      </c>
      <c r="H144" s="62">
        <v>4</v>
      </c>
      <c r="I144" s="63"/>
      <c r="J144" s="62">
        <f t="shared" si="26"/>
        <v>0</v>
      </c>
      <c r="L144" s="63">
        <v>2</v>
      </c>
    </row>
    <row r="145" spans="1:12" x14ac:dyDescent="0.3">
      <c r="D145" s="72" t="s">
        <v>261</v>
      </c>
      <c r="F145" s="54">
        <f>J137</f>
        <v>2</v>
      </c>
      <c r="H145" s="62">
        <v>1</v>
      </c>
      <c r="I145" s="63"/>
      <c r="J145" s="62">
        <f t="shared" si="26"/>
        <v>1</v>
      </c>
      <c r="L145" s="63">
        <v>0</v>
      </c>
    </row>
    <row r="146" spans="1:12" x14ac:dyDescent="0.3">
      <c r="D146" s="171" t="s">
        <v>262</v>
      </c>
      <c r="E146" s="171"/>
      <c r="F146" s="54">
        <f>K137</f>
        <v>0</v>
      </c>
      <c r="H146" s="62">
        <v>0</v>
      </c>
      <c r="I146" s="63"/>
      <c r="J146" s="62">
        <f t="shared" si="26"/>
        <v>0</v>
      </c>
      <c r="L146" s="63">
        <v>0</v>
      </c>
    </row>
    <row r="149" spans="1:12" x14ac:dyDescent="0.3">
      <c r="A149" s="2" t="s">
        <v>745</v>
      </c>
    </row>
    <row r="151" spans="1:12" x14ac:dyDescent="0.3">
      <c r="A151" s="158" t="s">
        <v>1</v>
      </c>
      <c r="B151" s="158" t="s">
        <v>2</v>
      </c>
      <c r="C151" s="158" t="s">
        <v>3</v>
      </c>
      <c r="D151" s="158" t="s">
        <v>4</v>
      </c>
      <c r="E151" s="158" t="s">
        <v>5</v>
      </c>
      <c r="F151" s="155" t="s">
        <v>942</v>
      </c>
      <c r="G151" s="158" t="s">
        <v>6</v>
      </c>
      <c r="H151" s="158"/>
      <c r="I151" s="158"/>
      <c r="J151" s="158"/>
      <c r="K151" s="158"/>
      <c r="L151" s="155" t="s">
        <v>7</v>
      </c>
    </row>
    <row r="152" spans="1:12" ht="14.5" thickBot="1" x14ac:dyDescent="0.35">
      <c r="A152" s="159"/>
      <c r="B152" s="159"/>
      <c r="C152" s="159"/>
      <c r="D152" s="159"/>
      <c r="E152" s="159"/>
      <c r="F152" s="156"/>
      <c r="G152" s="5" t="s">
        <v>10</v>
      </c>
      <c r="H152" s="5" t="s">
        <v>11</v>
      </c>
      <c r="I152" s="5" t="s">
        <v>12</v>
      </c>
      <c r="J152" s="5" t="s">
        <v>13</v>
      </c>
      <c r="K152" s="5" t="s">
        <v>14</v>
      </c>
      <c r="L152" s="156"/>
    </row>
    <row r="153" spans="1:12" ht="14.5" thickTop="1" x14ac:dyDescent="0.3">
      <c r="A153" s="36">
        <v>1</v>
      </c>
      <c r="B153" s="37" t="s">
        <v>672</v>
      </c>
      <c r="C153" s="41" t="s">
        <v>836</v>
      </c>
      <c r="D153" s="42" t="s">
        <v>837</v>
      </c>
      <c r="E153" s="32" t="s">
        <v>67</v>
      </c>
      <c r="F153" s="36"/>
      <c r="G153" s="15" t="s">
        <v>33</v>
      </c>
      <c r="H153" s="9"/>
      <c r="I153" s="9"/>
      <c r="J153" s="9"/>
      <c r="K153" s="9"/>
      <c r="L153" s="7" t="s">
        <v>84</v>
      </c>
    </row>
    <row r="154" spans="1:12" x14ac:dyDescent="0.3">
      <c r="A154" s="32">
        <v>2</v>
      </c>
      <c r="B154" s="40" t="s">
        <v>673</v>
      </c>
      <c r="C154" s="41" t="s">
        <v>420</v>
      </c>
      <c r="D154" s="42" t="s">
        <v>421</v>
      </c>
      <c r="E154" s="32" t="s">
        <v>67</v>
      </c>
      <c r="F154" s="114"/>
      <c r="H154" s="15" t="s">
        <v>33</v>
      </c>
      <c r="I154" s="10"/>
      <c r="J154" s="10"/>
      <c r="K154" s="10"/>
      <c r="L154" s="7"/>
    </row>
    <row r="155" spans="1:12" x14ac:dyDescent="0.3">
      <c r="A155" s="10"/>
      <c r="B155" s="31" t="s">
        <v>674</v>
      </c>
      <c r="C155" s="3" t="s">
        <v>1167</v>
      </c>
      <c r="D155" s="17" t="s">
        <v>1168</v>
      </c>
      <c r="E155" s="10" t="s">
        <v>60</v>
      </c>
      <c r="F155" s="10"/>
      <c r="G155" s="10"/>
      <c r="H155" s="10"/>
      <c r="I155" s="3"/>
      <c r="J155" s="24" t="s">
        <v>33</v>
      </c>
      <c r="K155" s="24"/>
      <c r="L155" s="7" t="s">
        <v>84</v>
      </c>
    </row>
    <row r="156" spans="1:12" x14ac:dyDescent="0.3">
      <c r="A156" s="10"/>
      <c r="B156" s="31" t="s">
        <v>675</v>
      </c>
      <c r="C156" s="3" t="s">
        <v>959</v>
      </c>
      <c r="D156" s="17" t="s">
        <v>746</v>
      </c>
      <c r="E156" s="10" t="s">
        <v>67</v>
      </c>
      <c r="F156" s="10"/>
      <c r="G156" s="10"/>
      <c r="H156" s="10"/>
      <c r="I156" s="3"/>
      <c r="J156" s="24" t="s">
        <v>33</v>
      </c>
      <c r="K156" s="3"/>
      <c r="L156" s="3"/>
    </row>
    <row r="157" spans="1:12" x14ac:dyDescent="0.3">
      <c r="A157" s="10">
        <v>3</v>
      </c>
      <c r="B157" s="14" t="s">
        <v>676</v>
      </c>
      <c r="C157" s="3" t="s">
        <v>747</v>
      </c>
      <c r="D157" s="17" t="s">
        <v>748</v>
      </c>
      <c r="E157" s="10" t="s">
        <v>59</v>
      </c>
      <c r="F157" s="32"/>
      <c r="G157" s="3"/>
      <c r="H157" s="3"/>
      <c r="I157" s="24" t="s">
        <v>33</v>
      </c>
      <c r="J157" s="10"/>
      <c r="K157" s="10"/>
      <c r="L157" s="7"/>
    </row>
    <row r="158" spans="1:12" x14ac:dyDescent="0.3">
      <c r="A158" s="10">
        <v>4</v>
      </c>
      <c r="B158" s="14" t="s">
        <v>677</v>
      </c>
      <c r="C158" s="3" t="s">
        <v>749</v>
      </c>
      <c r="D158" s="17" t="s">
        <v>750</v>
      </c>
      <c r="E158" s="10" t="s">
        <v>60</v>
      </c>
      <c r="F158" s="32"/>
      <c r="G158" s="3"/>
      <c r="H158" s="3"/>
      <c r="I158" s="24" t="s">
        <v>33</v>
      </c>
      <c r="J158" s="10"/>
      <c r="K158" s="10"/>
      <c r="L158" s="7"/>
    </row>
    <row r="159" spans="1:12" x14ac:dyDescent="0.3">
      <c r="A159" s="10">
        <v>5</v>
      </c>
      <c r="B159" s="14" t="s">
        <v>678</v>
      </c>
      <c r="C159" s="3" t="s">
        <v>751</v>
      </c>
      <c r="D159" s="17" t="s">
        <v>752</v>
      </c>
      <c r="E159" s="10" t="s">
        <v>59</v>
      </c>
      <c r="F159" s="32"/>
      <c r="G159" s="3"/>
      <c r="H159" s="3"/>
      <c r="I159" s="24" t="s">
        <v>33</v>
      </c>
      <c r="J159" s="10"/>
      <c r="K159" s="10"/>
      <c r="L159" s="7"/>
    </row>
    <row r="160" spans="1:12" x14ac:dyDescent="0.3">
      <c r="A160" s="10">
        <v>6</v>
      </c>
      <c r="B160" s="14" t="s">
        <v>679</v>
      </c>
      <c r="C160" s="3" t="s">
        <v>1169</v>
      </c>
      <c r="D160" s="3" t="s">
        <v>1170</v>
      </c>
      <c r="E160" s="10" t="s">
        <v>67</v>
      </c>
      <c r="F160" s="32"/>
      <c r="G160" s="3"/>
      <c r="H160" s="3"/>
      <c r="I160" s="24" t="s">
        <v>33</v>
      </c>
      <c r="J160" s="10"/>
      <c r="K160" s="10"/>
      <c r="L160" s="7" t="s">
        <v>84</v>
      </c>
    </row>
    <row r="161" spans="1:12" x14ac:dyDescent="0.3">
      <c r="A161" s="166" t="s">
        <v>32</v>
      </c>
      <c r="B161" s="166"/>
      <c r="C161" s="166"/>
      <c r="D161" s="166"/>
      <c r="E161" s="166"/>
      <c r="F161" s="126"/>
      <c r="G161" s="129">
        <f t="shared" ref="G161" si="27">COUNTA(G153:G160)</f>
        <v>1</v>
      </c>
      <c r="H161" s="129">
        <f t="shared" ref="H161" si="28">COUNTA(H153:H160)</f>
        <v>1</v>
      </c>
      <c r="I161" s="129">
        <f t="shared" ref="I161" si="29">COUNTA(I153:I160)</f>
        <v>4</v>
      </c>
      <c r="J161" s="129">
        <f t="shared" ref="J161" si="30">COUNTA(J153:J160)</f>
        <v>2</v>
      </c>
      <c r="K161" s="129">
        <f t="shared" ref="K161" si="31">COUNTA(K153:K160)</f>
        <v>0</v>
      </c>
      <c r="L161" s="129">
        <f t="shared" ref="L161" si="32">COUNTA(L153:L160)</f>
        <v>3</v>
      </c>
    </row>
    <row r="162" spans="1:12" x14ac:dyDescent="0.3">
      <c r="D162" s="2"/>
      <c r="E162" s="2"/>
      <c r="F162" s="2"/>
    </row>
    <row r="164" spans="1:12" x14ac:dyDescent="0.3">
      <c r="D164" s="71" t="s">
        <v>255</v>
      </c>
    </row>
    <row r="165" spans="1:12" x14ac:dyDescent="0.3">
      <c r="D165" s="71" t="s">
        <v>6</v>
      </c>
      <c r="E165" s="154" t="s">
        <v>32</v>
      </c>
      <c r="F165" s="154"/>
      <c r="G165" s="154" t="s">
        <v>263</v>
      </c>
      <c r="H165" s="154"/>
      <c r="I165" s="154" t="s">
        <v>264</v>
      </c>
      <c r="J165" s="154"/>
      <c r="K165" s="154" t="s">
        <v>84</v>
      </c>
      <c r="L165" s="154"/>
    </row>
    <row r="166" spans="1:12" x14ac:dyDescent="0.3">
      <c r="D166" s="72" t="s">
        <v>258</v>
      </c>
      <c r="F166" s="54">
        <f>G161</f>
        <v>1</v>
      </c>
      <c r="H166" s="62">
        <v>1</v>
      </c>
      <c r="I166" s="63"/>
      <c r="J166" s="62">
        <f t="shared" ref="J166:J170" si="33">F166-H166</f>
        <v>0</v>
      </c>
      <c r="L166" s="63">
        <v>1</v>
      </c>
    </row>
    <row r="167" spans="1:12" x14ac:dyDescent="0.3">
      <c r="D167" s="72" t="s">
        <v>259</v>
      </c>
      <c r="F167" s="54">
        <f>H161</f>
        <v>1</v>
      </c>
      <c r="H167" s="62">
        <v>1</v>
      </c>
      <c r="I167" s="63"/>
      <c r="J167" s="62">
        <f t="shared" si="33"/>
        <v>0</v>
      </c>
      <c r="L167" s="63">
        <v>0</v>
      </c>
    </row>
    <row r="168" spans="1:12" x14ac:dyDescent="0.3">
      <c r="D168" s="72" t="s">
        <v>260</v>
      </c>
      <c r="F168" s="54">
        <f>I161</f>
        <v>4</v>
      </c>
      <c r="H168" s="62">
        <v>4</v>
      </c>
      <c r="I168" s="63"/>
      <c r="J168" s="62">
        <f t="shared" si="33"/>
        <v>0</v>
      </c>
      <c r="L168" s="63">
        <v>1</v>
      </c>
    </row>
    <row r="169" spans="1:12" x14ac:dyDescent="0.3">
      <c r="D169" s="72" t="s">
        <v>261</v>
      </c>
      <c r="F169" s="54">
        <f>J161</f>
        <v>2</v>
      </c>
      <c r="H169" s="62">
        <v>2</v>
      </c>
      <c r="I169" s="63"/>
      <c r="J169" s="62">
        <f t="shared" si="33"/>
        <v>0</v>
      </c>
      <c r="L169" s="63">
        <v>1</v>
      </c>
    </row>
    <row r="170" spans="1:12" x14ac:dyDescent="0.3">
      <c r="D170" s="171" t="s">
        <v>262</v>
      </c>
      <c r="E170" s="171"/>
      <c r="F170" s="54">
        <f>K161</f>
        <v>0</v>
      </c>
      <c r="H170" s="62">
        <v>0</v>
      </c>
      <c r="I170" s="63"/>
      <c r="J170" s="62">
        <f t="shared" si="33"/>
        <v>0</v>
      </c>
      <c r="L170" s="63">
        <v>0</v>
      </c>
    </row>
    <row r="173" spans="1:12" x14ac:dyDescent="0.3">
      <c r="A173" s="2" t="s">
        <v>753</v>
      </c>
    </row>
    <row r="175" spans="1:12" x14ac:dyDescent="0.3">
      <c r="A175" s="158" t="s">
        <v>1</v>
      </c>
      <c r="B175" s="158" t="s">
        <v>2</v>
      </c>
      <c r="C175" s="158" t="s">
        <v>3</v>
      </c>
      <c r="D175" s="158" t="s">
        <v>4</v>
      </c>
      <c r="E175" s="158" t="s">
        <v>5</v>
      </c>
      <c r="F175" s="155" t="s">
        <v>942</v>
      </c>
      <c r="G175" s="158" t="s">
        <v>6</v>
      </c>
      <c r="H175" s="158"/>
      <c r="I175" s="158"/>
      <c r="J175" s="158"/>
      <c r="K175" s="158"/>
      <c r="L175" s="155" t="s">
        <v>7</v>
      </c>
    </row>
    <row r="176" spans="1:12" ht="14.5" thickBot="1" x14ac:dyDescent="0.35">
      <c r="A176" s="159"/>
      <c r="B176" s="159"/>
      <c r="C176" s="155"/>
      <c r="D176" s="155"/>
      <c r="E176" s="155"/>
      <c r="F176" s="156"/>
      <c r="G176" s="5" t="s">
        <v>10</v>
      </c>
      <c r="H176" s="5" t="s">
        <v>11</v>
      </c>
      <c r="I176" s="5" t="s">
        <v>12</v>
      </c>
      <c r="J176" s="5" t="s">
        <v>13</v>
      </c>
      <c r="K176" s="5" t="s">
        <v>14</v>
      </c>
      <c r="L176" s="156"/>
    </row>
    <row r="177" spans="1:12" ht="14.5" thickTop="1" x14ac:dyDescent="0.3">
      <c r="A177" s="36">
        <v>1</v>
      </c>
      <c r="B177" s="37" t="s">
        <v>672</v>
      </c>
      <c r="C177" s="41" t="s">
        <v>772</v>
      </c>
      <c r="D177" s="41" t="s">
        <v>773</v>
      </c>
      <c r="E177" s="126" t="s">
        <v>59</v>
      </c>
      <c r="F177" s="36"/>
      <c r="G177" s="15" t="s">
        <v>33</v>
      </c>
      <c r="H177" s="9"/>
      <c r="I177" s="9"/>
      <c r="J177" s="9"/>
      <c r="K177" s="9"/>
      <c r="L177" s="7"/>
    </row>
    <row r="178" spans="1:12" x14ac:dyDescent="0.3">
      <c r="A178" s="32">
        <v>2</v>
      </c>
      <c r="B178" s="40" t="s">
        <v>673</v>
      </c>
      <c r="C178" s="38" t="s">
        <v>712</v>
      </c>
      <c r="D178" s="39" t="s">
        <v>713</v>
      </c>
      <c r="E178" s="32" t="s">
        <v>49</v>
      </c>
      <c r="F178" s="32"/>
      <c r="H178" s="15" t="s">
        <v>33</v>
      </c>
      <c r="I178" s="10"/>
      <c r="J178" s="10"/>
      <c r="K178" s="10"/>
      <c r="L178" s="7"/>
    </row>
    <row r="179" spans="1:12" x14ac:dyDescent="0.3">
      <c r="A179" s="10"/>
      <c r="B179" s="31" t="s">
        <v>674</v>
      </c>
      <c r="C179" s="3" t="s">
        <v>758</v>
      </c>
      <c r="D179" s="17" t="s">
        <v>759</v>
      </c>
      <c r="E179" s="10" t="s">
        <v>83</v>
      </c>
      <c r="F179" s="10"/>
      <c r="G179" s="10"/>
      <c r="H179" s="10"/>
      <c r="I179" s="3"/>
      <c r="J179" s="24" t="s">
        <v>33</v>
      </c>
      <c r="K179" s="24"/>
      <c r="L179" s="3"/>
    </row>
    <row r="180" spans="1:12" x14ac:dyDescent="0.3">
      <c r="A180" s="10"/>
      <c r="B180" s="31" t="s">
        <v>675</v>
      </c>
      <c r="C180" s="3" t="s">
        <v>765</v>
      </c>
      <c r="D180" s="17" t="s">
        <v>760</v>
      </c>
      <c r="E180" s="10" t="s">
        <v>60</v>
      </c>
      <c r="F180" s="10"/>
      <c r="G180" s="10"/>
      <c r="H180" s="10"/>
      <c r="I180" s="3"/>
      <c r="J180" s="24" t="s">
        <v>33</v>
      </c>
      <c r="K180" s="3"/>
      <c r="L180" s="3"/>
    </row>
    <row r="181" spans="1:12" x14ac:dyDescent="0.3">
      <c r="A181" s="32">
        <v>3</v>
      </c>
      <c r="B181" s="14" t="s">
        <v>676</v>
      </c>
      <c r="C181" s="3" t="s">
        <v>761</v>
      </c>
      <c r="D181" s="17" t="s">
        <v>762</v>
      </c>
      <c r="E181" s="10" t="s">
        <v>59</v>
      </c>
      <c r="F181" s="32"/>
      <c r="G181" s="3"/>
      <c r="H181" s="3"/>
      <c r="I181" s="24" t="s">
        <v>33</v>
      </c>
      <c r="J181" s="10"/>
      <c r="K181" s="10"/>
      <c r="L181" s="7"/>
    </row>
    <row r="182" spans="1:12" x14ac:dyDescent="0.3">
      <c r="A182" s="10">
        <v>4</v>
      </c>
      <c r="B182" s="14" t="s">
        <v>677</v>
      </c>
      <c r="C182" s="3" t="s">
        <v>763</v>
      </c>
      <c r="D182" s="17" t="s">
        <v>764</v>
      </c>
      <c r="E182" s="10" t="s">
        <v>60</v>
      </c>
      <c r="F182" s="32"/>
      <c r="G182" s="3"/>
      <c r="H182" s="3"/>
      <c r="I182" s="24" t="s">
        <v>33</v>
      </c>
      <c r="J182" s="10"/>
      <c r="K182" s="10"/>
      <c r="L182" s="7"/>
    </row>
    <row r="183" spans="1:12" x14ac:dyDescent="0.3">
      <c r="A183" s="10">
        <v>5</v>
      </c>
      <c r="B183" s="14" t="s">
        <v>678</v>
      </c>
      <c r="C183" s="4" t="s">
        <v>756</v>
      </c>
      <c r="D183" s="70" t="s">
        <v>757</v>
      </c>
      <c r="E183" s="10" t="s">
        <v>59</v>
      </c>
      <c r="F183" s="32"/>
      <c r="G183" s="3"/>
      <c r="H183" s="3"/>
      <c r="I183" s="24" t="s">
        <v>33</v>
      </c>
      <c r="J183" s="10"/>
      <c r="K183" s="10"/>
      <c r="L183" s="7"/>
    </row>
    <row r="184" spans="1:12" ht="14.5" thickBot="1" x14ac:dyDescent="0.35">
      <c r="A184" s="11">
        <v>6</v>
      </c>
      <c r="B184" s="73" t="s">
        <v>679</v>
      </c>
      <c r="C184" s="14" t="s">
        <v>1136</v>
      </c>
      <c r="D184" s="112" t="s">
        <v>1137</v>
      </c>
      <c r="E184" s="10" t="s">
        <v>59</v>
      </c>
      <c r="F184" s="5"/>
      <c r="G184" s="8"/>
      <c r="H184" s="8"/>
      <c r="I184" s="16" t="s">
        <v>33</v>
      </c>
      <c r="J184" s="11"/>
      <c r="K184" s="11"/>
      <c r="L184" s="7"/>
    </row>
    <row r="185" spans="1:12" ht="14.5" thickTop="1" x14ac:dyDescent="0.3">
      <c r="A185" s="157" t="s">
        <v>32</v>
      </c>
      <c r="B185" s="157"/>
      <c r="C185" s="157"/>
      <c r="D185" s="157"/>
      <c r="E185" s="157"/>
      <c r="F185" s="61"/>
      <c r="G185" s="51">
        <f t="shared" ref="G185" si="34">COUNTA(G177:G184)</f>
        <v>1</v>
      </c>
      <c r="H185" s="51">
        <f t="shared" ref="H185" si="35">COUNTA(H177:H184)</f>
        <v>1</v>
      </c>
      <c r="I185" s="51">
        <f t="shared" ref="I185" si="36">COUNTA(I177:I184)</f>
        <v>4</v>
      </c>
      <c r="J185" s="51">
        <f t="shared" ref="J185" si="37">COUNTA(J177:J184)</f>
        <v>2</v>
      </c>
      <c r="K185" s="51">
        <f t="shared" ref="K185" si="38">COUNTA(K177:K184)</f>
        <v>0</v>
      </c>
      <c r="L185" s="51">
        <f t="shared" ref="L185" si="39">COUNTA(L177:L184)</f>
        <v>0</v>
      </c>
    </row>
    <row r="186" spans="1:12" x14ac:dyDescent="0.3">
      <c r="D186" s="2"/>
      <c r="E186" s="2"/>
      <c r="F186" s="2"/>
    </row>
    <row r="188" spans="1:12" x14ac:dyDescent="0.3">
      <c r="D188" s="71" t="s">
        <v>255</v>
      </c>
    </row>
    <row r="189" spans="1:12" x14ac:dyDescent="0.3">
      <c r="D189" s="71" t="s">
        <v>6</v>
      </c>
      <c r="E189" s="154" t="s">
        <v>32</v>
      </c>
      <c r="F189" s="154"/>
      <c r="G189" s="154" t="s">
        <v>263</v>
      </c>
      <c r="H189" s="154"/>
      <c r="I189" s="154" t="s">
        <v>264</v>
      </c>
      <c r="J189" s="154"/>
      <c r="K189" s="154" t="s">
        <v>84</v>
      </c>
      <c r="L189" s="154"/>
    </row>
    <row r="190" spans="1:12" x14ac:dyDescent="0.3">
      <c r="D190" s="72" t="s">
        <v>258</v>
      </c>
      <c r="F190" s="54">
        <f>G185</f>
        <v>1</v>
      </c>
      <c r="H190" s="62">
        <v>1</v>
      </c>
      <c r="I190" s="63"/>
      <c r="J190" s="62">
        <f t="shared" ref="J190:J194" si="40">F190-H190</f>
        <v>0</v>
      </c>
      <c r="L190" s="63">
        <v>0</v>
      </c>
    </row>
    <row r="191" spans="1:12" x14ac:dyDescent="0.3">
      <c r="D191" s="72" t="s">
        <v>259</v>
      </c>
      <c r="F191" s="54">
        <f>H185</f>
        <v>1</v>
      </c>
      <c r="H191" s="62">
        <v>1</v>
      </c>
      <c r="I191" s="63"/>
      <c r="J191" s="62">
        <f t="shared" si="40"/>
        <v>0</v>
      </c>
      <c r="L191" s="63">
        <v>0</v>
      </c>
    </row>
    <row r="192" spans="1:12" x14ac:dyDescent="0.3">
      <c r="D192" s="72" t="s">
        <v>260</v>
      </c>
      <c r="F192" s="54">
        <f>I185</f>
        <v>4</v>
      </c>
      <c r="H192" s="62">
        <v>4</v>
      </c>
      <c r="I192" s="63"/>
      <c r="J192" s="62">
        <f t="shared" si="40"/>
        <v>0</v>
      </c>
      <c r="L192" s="63">
        <v>0</v>
      </c>
    </row>
    <row r="193" spans="1:12" x14ac:dyDescent="0.3">
      <c r="D193" s="72" t="s">
        <v>261</v>
      </c>
      <c r="F193" s="54">
        <f>J185</f>
        <v>2</v>
      </c>
      <c r="H193" s="62">
        <v>2</v>
      </c>
      <c r="I193" s="63"/>
      <c r="J193" s="62">
        <f t="shared" si="40"/>
        <v>0</v>
      </c>
      <c r="L193" s="63">
        <v>0</v>
      </c>
    </row>
    <row r="194" spans="1:12" x14ac:dyDescent="0.3">
      <c r="D194" s="171" t="s">
        <v>262</v>
      </c>
      <c r="E194" s="171"/>
      <c r="F194" s="54">
        <f>K185</f>
        <v>0</v>
      </c>
      <c r="H194" s="62">
        <v>0</v>
      </c>
      <c r="I194" s="63"/>
      <c r="J194" s="62">
        <f t="shared" si="40"/>
        <v>0</v>
      </c>
      <c r="L194" s="63">
        <v>0</v>
      </c>
    </row>
    <row r="197" spans="1:12" x14ac:dyDescent="0.3">
      <c r="A197" s="2" t="s">
        <v>766</v>
      </c>
    </row>
    <row r="199" spans="1:12" x14ac:dyDescent="0.3">
      <c r="A199" s="158" t="s">
        <v>1</v>
      </c>
      <c r="B199" s="158" t="s">
        <v>2</v>
      </c>
      <c r="C199" s="158" t="s">
        <v>3</v>
      </c>
      <c r="D199" s="158" t="s">
        <v>4</v>
      </c>
      <c r="E199" s="158" t="s">
        <v>5</v>
      </c>
      <c r="F199" s="155" t="s">
        <v>942</v>
      </c>
      <c r="G199" s="158" t="s">
        <v>6</v>
      </c>
      <c r="H199" s="158"/>
      <c r="I199" s="158"/>
      <c r="J199" s="158"/>
      <c r="K199" s="158"/>
      <c r="L199" s="155" t="s">
        <v>7</v>
      </c>
    </row>
    <row r="200" spans="1:12" ht="14.5" thickBot="1" x14ac:dyDescent="0.35">
      <c r="A200" s="159"/>
      <c r="B200" s="159"/>
      <c r="C200" s="159"/>
      <c r="D200" s="159"/>
      <c r="E200" s="159"/>
      <c r="F200" s="156"/>
      <c r="G200" s="5" t="s">
        <v>10</v>
      </c>
      <c r="H200" s="5" t="s">
        <v>11</v>
      </c>
      <c r="I200" s="5" t="s">
        <v>12</v>
      </c>
      <c r="J200" s="5" t="s">
        <v>13</v>
      </c>
      <c r="K200" s="5" t="s">
        <v>14</v>
      </c>
      <c r="L200" s="156"/>
    </row>
    <row r="201" spans="1:12" ht="14.5" thickTop="1" x14ac:dyDescent="0.3">
      <c r="A201" s="36">
        <v>1</v>
      </c>
      <c r="B201" s="37" t="s">
        <v>672</v>
      </c>
      <c r="C201" s="41" t="s">
        <v>767</v>
      </c>
      <c r="D201" s="42" t="s">
        <v>101</v>
      </c>
      <c r="E201" s="32" t="s">
        <v>72</v>
      </c>
      <c r="F201" s="114"/>
      <c r="G201" s="15" t="s">
        <v>33</v>
      </c>
      <c r="H201" s="9"/>
      <c r="I201" s="9"/>
      <c r="J201" s="9"/>
      <c r="K201" s="9"/>
      <c r="L201" s="7"/>
    </row>
    <row r="202" spans="1:12" x14ac:dyDescent="0.3">
      <c r="A202" s="32">
        <v>2</v>
      </c>
      <c r="B202" s="40" t="s">
        <v>673</v>
      </c>
      <c r="C202" s="38" t="s">
        <v>768</v>
      </c>
      <c r="D202" s="39" t="s">
        <v>769</v>
      </c>
      <c r="E202" s="32" t="s">
        <v>67</v>
      </c>
      <c r="F202" s="32"/>
      <c r="H202" s="15" t="s">
        <v>33</v>
      </c>
      <c r="I202" s="10"/>
      <c r="J202" s="10"/>
      <c r="K202" s="10"/>
      <c r="L202" s="7"/>
    </row>
    <row r="203" spans="1:12" x14ac:dyDescent="0.3">
      <c r="A203" s="10"/>
      <c r="B203" s="31" t="s">
        <v>674</v>
      </c>
      <c r="C203" s="3"/>
      <c r="D203" s="17"/>
      <c r="E203" s="10"/>
      <c r="F203" s="10"/>
      <c r="G203" s="10"/>
      <c r="H203" s="10"/>
      <c r="I203" s="3"/>
      <c r="J203" s="24" t="s">
        <v>33</v>
      </c>
      <c r="K203" s="24"/>
      <c r="L203" s="3"/>
    </row>
    <row r="204" spans="1:12" x14ac:dyDescent="0.3">
      <c r="A204" s="10"/>
      <c r="B204" s="31" t="s">
        <v>675</v>
      </c>
      <c r="C204" s="3"/>
      <c r="D204" s="17"/>
      <c r="E204" s="10"/>
      <c r="F204" s="10"/>
      <c r="G204" s="10"/>
      <c r="H204" s="10"/>
      <c r="I204" s="3"/>
      <c r="J204" s="24" t="s">
        <v>33</v>
      </c>
      <c r="K204" s="3"/>
      <c r="L204" s="3"/>
    </row>
    <row r="205" spans="1:12" x14ac:dyDescent="0.3">
      <c r="A205" s="10">
        <v>3</v>
      </c>
      <c r="B205" s="14" t="s">
        <v>676</v>
      </c>
      <c r="C205" s="3" t="s">
        <v>1171</v>
      </c>
      <c r="D205" s="17" t="s">
        <v>1172</v>
      </c>
      <c r="E205" s="10" t="s">
        <v>83</v>
      </c>
      <c r="F205" s="32"/>
      <c r="G205" s="3"/>
      <c r="H205" s="3"/>
      <c r="I205" s="24" t="s">
        <v>33</v>
      </c>
      <c r="J205" s="10"/>
      <c r="K205" s="10"/>
      <c r="L205" s="7" t="s">
        <v>84</v>
      </c>
    </row>
    <row r="206" spans="1:12" x14ac:dyDescent="0.3">
      <c r="A206" s="10">
        <v>4</v>
      </c>
      <c r="B206" s="14" t="s">
        <v>677</v>
      </c>
      <c r="C206" s="3" t="s">
        <v>770</v>
      </c>
      <c r="D206" s="17" t="s">
        <v>771</v>
      </c>
      <c r="E206" s="10" t="s">
        <v>60</v>
      </c>
      <c r="F206" s="32"/>
      <c r="G206" s="3"/>
      <c r="H206" s="3"/>
      <c r="I206" s="24" t="s">
        <v>33</v>
      </c>
      <c r="J206" s="10"/>
      <c r="K206" s="10"/>
      <c r="L206" s="7"/>
    </row>
    <row r="207" spans="1:12" x14ac:dyDescent="0.3">
      <c r="A207" s="10">
        <v>5</v>
      </c>
      <c r="B207" s="14" t="s">
        <v>678</v>
      </c>
      <c r="C207" s="3" t="s">
        <v>774</v>
      </c>
      <c r="D207" s="17" t="s">
        <v>775</v>
      </c>
      <c r="E207" s="10" t="s">
        <v>60</v>
      </c>
      <c r="F207" s="32"/>
      <c r="G207" s="3"/>
      <c r="H207" s="3"/>
      <c r="I207" s="24" t="s">
        <v>33</v>
      </c>
      <c r="J207" s="10"/>
      <c r="K207" s="10"/>
      <c r="L207" s="7" t="s">
        <v>84</v>
      </c>
    </row>
    <row r="208" spans="1:12" ht="14.5" thickBot="1" x14ac:dyDescent="0.35">
      <c r="A208" s="11">
        <v>6</v>
      </c>
      <c r="B208" s="73" t="s">
        <v>679</v>
      </c>
      <c r="C208" s="8" t="s">
        <v>1173</v>
      </c>
      <c r="D208" s="18" t="s">
        <v>1174</v>
      </c>
      <c r="E208" s="11" t="s">
        <v>83</v>
      </c>
      <c r="F208" s="5"/>
      <c r="G208" s="8"/>
      <c r="H208" s="8"/>
      <c r="I208" s="16" t="s">
        <v>33</v>
      </c>
      <c r="J208" s="11"/>
      <c r="K208" s="11"/>
      <c r="L208" s="7" t="s">
        <v>84</v>
      </c>
    </row>
    <row r="209" spans="1:12" ht="14.5" thickTop="1" x14ac:dyDescent="0.3">
      <c r="A209" s="157" t="s">
        <v>32</v>
      </c>
      <c r="B209" s="157"/>
      <c r="C209" s="157"/>
      <c r="D209" s="157"/>
      <c r="E209" s="157"/>
      <c r="F209" s="61"/>
      <c r="G209" s="51">
        <f t="shared" ref="G209:L209" si="41">COUNTA(G201:G208)</f>
        <v>1</v>
      </c>
      <c r="H209" s="51">
        <f t="shared" si="41"/>
        <v>1</v>
      </c>
      <c r="I209" s="51">
        <f t="shared" si="41"/>
        <v>4</v>
      </c>
      <c r="J209" s="51">
        <f t="shared" si="41"/>
        <v>2</v>
      </c>
      <c r="K209" s="51">
        <f t="shared" si="41"/>
        <v>0</v>
      </c>
      <c r="L209" s="51">
        <f t="shared" si="41"/>
        <v>3</v>
      </c>
    </row>
    <row r="210" spans="1:12" x14ac:dyDescent="0.3">
      <c r="D210" s="2"/>
      <c r="E210" s="2"/>
      <c r="F210" s="2"/>
    </row>
    <row r="212" spans="1:12" x14ac:dyDescent="0.3">
      <c r="D212" s="71" t="s">
        <v>255</v>
      </c>
    </row>
    <row r="213" spans="1:12" x14ac:dyDescent="0.3">
      <c r="D213" s="71" t="s">
        <v>6</v>
      </c>
      <c r="E213" s="154" t="s">
        <v>32</v>
      </c>
      <c r="F213" s="154"/>
      <c r="G213" s="154" t="s">
        <v>263</v>
      </c>
      <c r="H213" s="154"/>
      <c r="I213" s="154" t="s">
        <v>264</v>
      </c>
      <c r="J213" s="154"/>
      <c r="K213" s="154" t="s">
        <v>84</v>
      </c>
      <c r="L213" s="154"/>
    </row>
    <row r="214" spans="1:12" x14ac:dyDescent="0.3">
      <c r="D214" s="72" t="s">
        <v>258</v>
      </c>
      <c r="F214" s="54">
        <f>G209</f>
        <v>1</v>
      </c>
      <c r="H214" s="62">
        <v>1</v>
      </c>
      <c r="I214" s="63"/>
      <c r="J214" s="62">
        <f t="shared" ref="J214:J218" si="42">F214-H214</f>
        <v>0</v>
      </c>
      <c r="L214" s="63">
        <v>0</v>
      </c>
    </row>
    <row r="215" spans="1:12" x14ac:dyDescent="0.3">
      <c r="D215" s="72" t="s">
        <v>259</v>
      </c>
      <c r="F215" s="54">
        <f>H209</f>
        <v>1</v>
      </c>
      <c r="H215" s="62">
        <v>1</v>
      </c>
      <c r="I215" s="63"/>
      <c r="J215" s="62">
        <f t="shared" si="42"/>
        <v>0</v>
      </c>
      <c r="L215" s="63">
        <v>0</v>
      </c>
    </row>
    <row r="216" spans="1:12" x14ac:dyDescent="0.3">
      <c r="D216" s="72" t="s">
        <v>260</v>
      </c>
      <c r="F216" s="54">
        <f>I209</f>
        <v>4</v>
      </c>
      <c r="H216" s="62">
        <v>4</v>
      </c>
      <c r="I216" s="63"/>
      <c r="J216" s="62">
        <f t="shared" si="42"/>
        <v>0</v>
      </c>
      <c r="L216" s="63">
        <v>3</v>
      </c>
    </row>
    <row r="217" spans="1:12" x14ac:dyDescent="0.3">
      <c r="D217" s="72" t="s">
        <v>261</v>
      </c>
      <c r="F217" s="54">
        <f>J209</f>
        <v>2</v>
      </c>
      <c r="H217" s="62">
        <v>1</v>
      </c>
      <c r="I217" s="63"/>
      <c r="J217" s="62">
        <f t="shared" si="42"/>
        <v>1</v>
      </c>
      <c r="L217" s="63">
        <v>0</v>
      </c>
    </row>
    <row r="218" spans="1:12" x14ac:dyDescent="0.3">
      <c r="D218" s="171" t="s">
        <v>262</v>
      </c>
      <c r="E218" s="171"/>
      <c r="F218" s="54">
        <f>K209</f>
        <v>0</v>
      </c>
      <c r="H218" s="62">
        <v>0</v>
      </c>
      <c r="I218" s="63"/>
      <c r="J218" s="62">
        <f t="shared" si="42"/>
        <v>0</v>
      </c>
      <c r="L218" s="63">
        <v>0</v>
      </c>
    </row>
    <row r="221" spans="1:12" x14ac:dyDescent="0.3">
      <c r="A221" s="2" t="s">
        <v>776</v>
      </c>
    </row>
    <row r="223" spans="1:12" x14ac:dyDescent="0.3">
      <c r="A223" s="158" t="s">
        <v>1</v>
      </c>
      <c r="B223" s="158" t="s">
        <v>2</v>
      </c>
      <c r="C223" s="158" t="s">
        <v>3</v>
      </c>
      <c r="D223" s="158" t="s">
        <v>4</v>
      </c>
      <c r="E223" s="158" t="s">
        <v>5</v>
      </c>
      <c r="F223" s="155" t="s">
        <v>942</v>
      </c>
      <c r="G223" s="158" t="s">
        <v>6</v>
      </c>
      <c r="H223" s="158"/>
      <c r="I223" s="158"/>
      <c r="J223" s="158"/>
      <c r="K223" s="158"/>
      <c r="L223" s="155" t="s">
        <v>7</v>
      </c>
    </row>
    <row r="224" spans="1:12" ht="14.5" thickBot="1" x14ac:dyDescent="0.35">
      <c r="A224" s="159"/>
      <c r="B224" s="159"/>
      <c r="C224" s="159"/>
      <c r="D224" s="159"/>
      <c r="E224" s="159"/>
      <c r="F224" s="156"/>
      <c r="G224" s="5" t="s">
        <v>10</v>
      </c>
      <c r="H224" s="5" t="s">
        <v>11</v>
      </c>
      <c r="I224" s="5" t="s">
        <v>12</v>
      </c>
      <c r="J224" s="5" t="s">
        <v>13</v>
      </c>
      <c r="K224" s="5" t="s">
        <v>14</v>
      </c>
      <c r="L224" s="156"/>
    </row>
    <row r="225" spans="1:12" ht="14.5" thickTop="1" x14ac:dyDescent="0.3">
      <c r="A225" s="36">
        <v>1</v>
      </c>
      <c r="B225" s="37" t="s">
        <v>672</v>
      </c>
      <c r="C225" s="41" t="s">
        <v>783</v>
      </c>
      <c r="D225" s="42" t="s">
        <v>784</v>
      </c>
      <c r="E225" s="32" t="s">
        <v>67</v>
      </c>
      <c r="F225" s="36"/>
      <c r="G225" s="15" t="s">
        <v>33</v>
      </c>
      <c r="H225" s="9"/>
      <c r="I225" s="9"/>
      <c r="J225" s="9"/>
      <c r="K225" s="9"/>
      <c r="L225" s="7" t="s">
        <v>84</v>
      </c>
    </row>
    <row r="226" spans="1:12" x14ac:dyDescent="0.3">
      <c r="A226" s="32">
        <v>2</v>
      </c>
      <c r="B226" s="40" t="s">
        <v>673</v>
      </c>
      <c r="C226" s="2" t="s">
        <v>1279</v>
      </c>
      <c r="D226" s="41" t="s">
        <v>816</v>
      </c>
      <c r="E226" s="119" t="s">
        <v>67</v>
      </c>
      <c r="F226" s="32"/>
      <c r="H226" s="15" t="s">
        <v>33</v>
      </c>
      <c r="I226" s="10"/>
      <c r="J226" s="10"/>
      <c r="K226" s="10"/>
      <c r="L226" s="7" t="s">
        <v>84</v>
      </c>
    </row>
    <row r="227" spans="1:12" x14ac:dyDescent="0.3">
      <c r="A227" s="10"/>
      <c r="B227" s="31" t="s">
        <v>674</v>
      </c>
      <c r="C227" s="3"/>
      <c r="D227" s="17"/>
      <c r="E227" s="10"/>
      <c r="F227" s="10"/>
      <c r="G227" s="10"/>
      <c r="H227" s="10"/>
      <c r="I227" s="3"/>
      <c r="J227" s="24" t="s">
        <v>33</v>
      </c>
      <c r="K227" s="24"/>
      <c r="L227" s="3"/>
    </row>
    <row r="228" spans="1:12" x14ac:dyDescent="0.3">
      <c r="A228" s="10"/>
      <c r="B228" s="31" t="s">
        <v>675</v>
      </c>
      <c r="C228" s="3" t="s">
        <v>781</v>
      </c>
      <c r="D228" s="17" t="s">
        <v>782</v>
      </c>
      <c r="E228" s="10" t="s">
        <v>60</v>
      </c>
      <c r="F228" s="10"/>
      <c r="G228" s="10"/>
      <c r="H228" s="10"/>
      <c r="I228" s="3"/>
      <c r="J228" s="24" t="s">
        <v>33</v>
      </c>
      <c r="K228" s="3"/>
      <c r="L228" s="7" t="s">
        <v>84</v>
      </c>
    </row>
    <row r="229" spans="1:12" x14ac:dyDescent="0.3">
      <c r="A229" s="10">
        <v>3</v>
      </c>
      <c r="B229" s="14" t="s">
        <v>676</v>
      </c>
      <c r="C229" s="3" t="s">
        <v>1284</v>
      </c>
      <c r="D229" s="17" t="s">
        <v>183</v>
      </c>
      <c r="E229" s="120" t="s">
        <v>59</v>
      </c>
      <c r="F229" s="32"/>
      <c r="G229" s="3"/>
      <c r="H229" s="3"/>
      <c r="I229" s="24" t="s">
        <v>33</v>
      </c>
      <c r="J229" s="10"/>
      <c r="K229" s="10"/>
      <c r="L229" s="7"/>
    </row>
    <row r="230" spans="1:12" x14ac:dyDescent="0.3">
      <c r="A230" s="10">
        <v>4</v>
      </c>
      <c r="B230" s="14" t="s">
        <v>677</v>
      </c>
      <c r="C230" s="3" t="s">
        <v>783</v>
      </c>
      <c r="D230" s="17" t="s">
        <v>784</v>
      </c>
      <c r="E230" s="10" t="s">
        <v>60</v>
      </c>
      <c r="F230" s="32"/>
      <c r="G230" s="3"/>
      <c r="H230" s="3"/>
      <c r="I230" s="24" t="s">
        <v>33</v>
      </c>
      <c r="J230" s="10"/>
      <c r="K230" s="10"/>
      <c r="L230" s="7"/>
    </row>
    <row r="231" spans="1:12" x14ac:dyDescent="0.3">
      <c r="A231" s="10">
        <v>5</v>
      </c>
      <c r="B231" s="14" t="s">
        <v>678</v>
      </c>
      <c r="C231" s="3" t="s">
        <v>785</v>
      </c>
      <c r="D231" s="17" t="s">
        <v>786</v>
      </c>
      <c r="E231" s="10" t="s">
        <v>60</v>
      </c>
      <c r="F231" s="32"/>
      <c r="G231" s="3"/>
      <c r="H231" s="3"/>
      <c r="I231" s="24" t="s">
        <v>33</v>
      </c>
      <c r="J231" s="10"/>
      <c r="K231" s="10"/>
      <c r="L231" s="7" t="s">
        <v>84</v>
      </c>
    </row>
    <row r="232" spans="1:12" ht="14.5" thickBot="1" x14ac:dyDescent="0.35">
      <c r="A232" s="11">
        <v>6</v>
      </c>
      <c r="B232" s="73" t="s">
        <v>679</v>
      </c>
      <c r="C232" s="8" t="s">
        <v>787</v>
      </c>
      <c r="D232" s="18" t="s">
        <v>788</v>
      </c>
      <c r="E232" s="11" t="s">
        <v>60</v>
      </c>
      <c r="F232" s="5"/>
      <c r="G232" s="8"/>
      <c r="H232" s="8"/>
      <c r="I232" s="16" t="s">
        <v>33</v>
      </c>
      <c r="J232" s="11"/>
      <c r="K232" s="11"/>
      <c r="L232" s="68"/>
    </row>
    <row r="233" spans="1:12" ht="14.5" thickTop="1" x14ac:dyDescent="0.3">
      <c r="A233" s="157" t="s">
        <v>32</v>
      </c>
      <c r="B233" s="157"/>
      <c r="C233" s="157"/>
      <c r="D233" s="157"/>
      <c r="E233" s="157"/>
      <c r="F233" s="61"/>
      <c r="G233" s="51">
        <f t="shared" ref="G233:L233" si="43">COUNTA(G225:G232)</f>
        <v>1</v>
      </c>
      <c r="H233" s="51">
        <f t="shared" si="43"/>
        <v>1</v>
      </c>
      <c r="I233" s="51">
        <f t="shared" si="43"/>
        <v>4</v>
      </c>
      <c r="J233" s="51">
        <f t="shared" si="43"/>
        <v>2</v>
      </c>
      <c r="K233" s="51">
        <f t="shared" si="43"/>
        <v>0</v>
      </c>
      <c r="L233" s="51">
        <f t="shared" si="43"/>
        <v>4</v>
      </c>
    </row>
    <row r="234" spans="1:12" x14ac:dyDescent="0.3">
      <c r="D234" s="2"/>
      <c r="E234" s="2"/>
      <c r="F234" s="2"/>
    </row>
    <row r="236" spans="1:12" x14ac:dyDescent="0.3">
      <c r="D236" s="71" t="s">
        <v>255</v>
      </c>
    </row>
    <row r="237" spans="1:12" x14ac:dyDescent="0.3">
      <c r="D237" s="71" t="s">
        <v>6</v>
      </c>
      <c r="E237" s="154" t="s">
        <v>32</v>
      </c>
      <c r="F237" s="154"/>
      <c r="G237" s="154" t="s">
        <v>263</v>
      </c>
      <c r="H237" s="154"/>
      <c r="I237" s="154" t="s">
        <v>264</v>
      </c>
      <c r="J237" s="154"/>
      <c r="K237" s="154" t="s">
        <v>84</v>
      </c>
      <c r="L237" s="154"/>
    </row>
    <row r="238" spans="1:12" x14ac:dyDescent="0.3">
      <c r="D238" s="72" t="s">
        <v>258</v>
      </c>
      <c r="F238" s="54">
        <f>G233</f>
        <v>1</v>
      </c>
      <c r="H238" s="62">
        <v>1</v>
      </c>
      <c r="I238" s="63"/>
      <c r="J238" s="62">
        <f t="shared" ref="J238:J242" si="44">F238-H238</f>
        <v>0</v>
      </c>
      <c r="L238" s="63">
        <v>1</v>
      </c>
    </row>
    <row r="239" spans="1:12" x14ac:dyDescent="0.3">
      <c r="D239" s="72" t="s">
        <v>259</v>
      </c>
      <c r="F239" s="54">
        <f>H233</f>
        <v>1</v>
      </c>
      <c r="H239" s="62">
        <v>1</v>
      </c>
      <c r="I239" s="63"/>
      <c r="J239" s="62">
        <f t="shared" si="44"/>
        <v>0</v>
      </c>
      <c r="L239" s="63">
        <v>1</v>
      </c>
    </row>
    <row r="240" spans="1:12" x14ac:dyDescent="0.3">
      <c r="D240" s="72" t="s">
        <v>260</v>
      </c>
      <c r="F240" s="54">
        <f>I233</f>
        <v>4</v>
      </c>
      <c r="H240" s="62">
        <v>4</v>
      </c>
      <c r="I240" s="63"/>
      <c r="J240" s="62">
        <f t="shared" si="44"/>
        <v>0</v>
      </c>
      <c r="L240" s="63">
        <v>1</v>
      </c>
    </row>
    <row r="241" spans="1:12" x14ac:dyDescent="0.3">
      <c r="D241" s="72" t="s">
        <v>261</v>
      </c>
      <c r="F241" s="54">
        <f>J233</f>
        <v>2</v>
      </c>
      <c r="H241" s="62">
        <v>1</v>
      </c>
      <c r="I241" s="63"/>
      <c r="J241" s="62">
        <f t="shared" si="44"/>
        <v>1</v>
      </c>
      <c r="L241" s="63">
        <v>1</v>
      </c>
    </row>
    <row r="242" spans="1:12" x14ac:dyDescent="0.3">
      <c r="D242" s="171" t="s">
        <v>262</v>
      </c>
      <c r="E242" s="171"/>
      <c r="F242" s="54">
        <f>K233</f>
        <v>0</v>
      </c>
      <c r="H242" s="62">
        <v>0</v>
      </c>
      <c r="I242" s="63"/>
      <c r="J242" s="62">
        <f t="shared" si="44"/>
        <v>0</v>
      </c>
      <c r="L242" s="63">
        <v>0</v>
      </c>
    </row>
    <row r="245" spans="1:12" x14ac:dyDescent="0.3">
      <c r="A245" s="2" t="s">
        <v>789</v>
      </c>
    </row>
    <row r="247" spans="1:12" x14ac:dyDescent="0.3">
      <c r="A247" s="158" t="s">
        <v>1</v>
      </c>
      <c r="B247" s="158" t="s">
        <v>2</v>
      </c>
      <c r="C247" s="158" t="s">
        <v>3</v>
      </c>
      <c r="D247" s="158" t="s">
        <v>4</v>
      </c>
      <c r="E247" s="158" t="s">
        <v>5</v>
      </c>
      <c r="F247" s="155" t="s">
        <v>942</v>
      </c>
      <c r="G247" s="158" t="s">
        <v>6</v>
      </c>
      <c r="H247" s="158"/>
      <c r="I247" s="158"/>
      <c r="J247" s="158"/>
      <c r="K247" s="158"/>
      <c r="L247" s="155" t="s">
        <v>7</v>
      </c>
    </row>
    <row r="248" spans="1:12" ht="14.5" thickBot="1" x14ac:dyDescent="0.35">
      <c r="A248" s="159"/>
      <c r="B248" s="159"/>
      <c r="C248" s="159"/>
      <c r="D248" s="155"/>
      <c r="E248" s="159"/>
      <c r="F248" s="156"/>
      <c r="G248" s="5" t="s">
        <v>10</v>
      </c>
      <c r="H248" s="5" t="s">
        <v>11</v>
      </c>
      <c r="I248" s="5" t="s">
        <v>12</v>
      </c>
      <c r="J248" s="5" t="s">
        <v>13</v>
      </c>
      <c r="K248" s="5" t="s">
        <v>14</v>
      </c>
      <c r="L248" s="156"/>
    </row>
    <row r="249" spans="1:12" ht="14.5" thickTop="1" x14ac:dyDescent="0.3">
      <c r="A249" s="36">
        <v>1</v>
      </c>
      <c r="B249" s="37" t="s">
        <v>672</v>
      </c>
      <c r="C249" s="2" t="s">
        <v>983</v>
      </c>
      <c r="D249" s="41" t="s">
        <v>984</v>
      </c>
      <c r="E249" s="119" t="s">
        <v>59</v>
      </c>
      <c r="F249" s="36"/>
      <c r="G249" s="15" t="s">
        <v>33</v>
      </c>
      <c r="H249" s="9"/>
      <c r="I249" s="9"/>
      <c r="J249" s="9"/>
      <c r="K249" s="9"/>
      <c r="L249" s="7" t="s">
        <v>84</v>
      </c>
    </row>
    <row r="250" spans="1:12" x14ac:dyDescent="0.3">
      <c r="A250" s="32">
        <v>2</v>
      </c>
      <c r="B250" s="40" t="s">
        <v>673</v>
      </c>
      <c r="C250" s="41" t="s">
        <v>794</v>
      </c>
      <c r="D250" s="42" t="s">
        <v>795</v>
      </c>
      <c r="E250" s="32" t="s">
        <v>67</v>
      </c>
      <c r="F250" s="32"/>
      <c r="H250" s="15" t="s">
        <v>33</v>
      </c>
      <c r="I250" s="10"/>
      <c r="J250" s="10"/>
      <c r="K250" s="10"/>
      <c r="L250" s="7"/>
    </row>
    <row r="251" spans="1:12" x14ac:dyDescent="0.3">
      <c r="A251" s="10"/>
      <c r="B251" s="31" t="s">
        <v>674</v>
      </c>
      <c r="C251" s="3" t="s">
        <v>792</v>
      </c>
      <c r="D251" s="17" t="s">
        <v>793</v>
      </c>
      <c r="E251" s="10" t="s">
        <v>67</v>
      </c>
      <c r="F251" s="10"/>
      <c r="G251" s="10"/>
      <c r="H251" s="10"/>
      <c r="I251" s="3"/>
      <c r="J251" s="24" t="s">
        <v>33</v>
      </c>
      <c r="K251" s="24"/>
      <c r="L251" s="7" t="s">
        <v>84</v>
      </c>
    </row>
    <row r="252" spans="1:12" x14ac:dyDescent="0.3">
      <c r="A252" s="10"/>
      <c r="B252" s="31" t="s">
        <v>675</v>
      </c>
      <c r="C252" s="3" t="s">
        <v>798</v>
      </c>
      <c r="D252" s="17" t="s">
        <v>799</v>
      </c>
      <c r="E252" s="10" t="s">
        <v>60</v>
      </c>
      <c r="F252" s="10"/>
      <c r="G252" s="10"/>
      <c r="H252" s="10"/>
      <c r="I252" s="3"/>
      <c r="J252" s="24" t="s">
        <v>33</v>
      </c>
      <c r="K252" s="3"/>
      <c r="L252" s="7" t="s">
        <v>84</v>
      </c>
    </row>
    <row r="253" spans="1:12" x14ac:dyDescent="0.3">
      <c r="A253" s="10">
        <v>3</v>
      </c>
      <c r="B253" s="14" t="s">
        <v>676</v>
      </c>
      <c r="C253" s="3"/>
      <c r="D253" s="17"/>
      <c r="E253" s="10"/>
      <c r="F253" s="32"/>
      <c r="G253" s="3"/>
      <c r="H253" s="3"/>
      <c r="I253" s="24" t="s">
        <v>33</v>
      </c>
      <c r="J253" s="10"/>
      <c r="K253" s="10"/>
      <c r="L253" s="7"/>
    </row>
    <row r="254" spans="1:12" x14ac:dyDescent="0.3">
      <c r="A254" s="10">
        <v>4</v>
      </c>
      <c r="B254" s="14" t="s">
        <v>677</v>
      </c>
      <c r="C254" s="4" t="s">
        <v>790</v>
      </c>
      <c r="D254" s="70" t="s">
        <v>791</v>
      </c>
      <c r="E254" s="10" t="s">
        <v>59</v>
      </c>
      <c r="F254" s="32"/>
      <c r="G254" s="3"/>
      <c r="H254" s="3"/>
      <c r="I254" s="24" t="s">
        <v>33</v>
      </c>
      <c r="J254" s="10"/>
      <c r="K254" s="10"/>
      <c r="L254" s="7"/>
    </row>
    <row r="255" spans="1:12" x14ac:dyDescent="0.3">
      <c r="A255" s="10">
        <v>5</v>
      </c>
      <c r="B255" s="14" t="s">
        <v>678</v>
      </c>
      <c r="C255" s="3" t="s">
        <v>796</v>
      </c>
      <c r="D255" s="17" t="s">
        <v>797</v>
      </c>
      <c r="E255" s="10" t="s">
        <v>59</v>
      </c>
      <c r="F255" s="32"/>
      <c r="G255" s="3"/>
      <c r="H255" s="3"/>
      <c r="I255" s="24" t="s">
        <v>33</v>
      </c>
      <c r="J255" s="10"/>
      <c r="K255" s="10"/>
      <c r="L255" s="7"/>
    </row>
    <row r="256" spans="1:12" ht="14.5" thickBot="1" x14ac:dyDescent="0.35">
      <c r="A256" s="11">
        <v>6</v>
      </c>
      <c r="B256" s="73" t="s">
        <v>679</v>
      </c>
      <c r="C256" s="8" t="s">
        <v>983</v>
      </c>
      <c r="D256" s="18" t="s">
        <v>984</v>
      </c>
      <c r="E256" s="11" t="s">
        <v>67</v>
      </c>
      <c r="F256" s="5"/>
      <c r="G256" s="8"/>
      <c r="H256" s="8"/>
      <c r="I256" s="16" t="s">
        <v>33</v>
      </c>
      <c r="J256" s="11"/>
      <c r="K256" s="11"/>
      <c r="L256" s="68" t="s">
        <v>84</v>
      </c>
    </row>
    <row r="257" spans="1:12" ht="14.5" thickTop="1" x14ac:dyDescent="0.3">
      <c r="A257" s="157" t="s">
        <v>32</v>
      </c>
      <c r="B257" s="157"/>
      <c r="C257" s="157"/>
      <c r="D257" s="157"/>
      <c r="E257" s="157"/>
      <c r="F257" s="61"/>
      <c r="G257" s="51">
        <f t="shared" ref="G257:L257" si="45">COUNTA(G249:G256)</f>
        <v>1</v>
      </c>
      <c r="H257" s="51">
        <f t="shared" si="45"/>
        <v>1</v>
      </c>
      <c r="I257" s="51">
        <f t="shared" si="45"/>
        <v>4</v>
      </c>
      <c r="J257" s="51">
        <f t="shared" si="45"/>
        <v>2</v>
      </c>
      <c r="K257" s="51">
        <f t="shared" si="45"/>
        <v>0</v>
      </c>
      <c r="L257" s="51">
        <f t="shared" si="45"/>
        <v>4</v>
      </c>
    </row>
    <row r="258" spans="1:12" x14ac:dyDescent="0.3">
      <c r="D258" s="2"/>
      <c r="E258" s="2"/>
      <c r="F258" s="2"/>
    </row>
    <row r="260" spans="1:12" x14ac:dyDescent="0.3">
      <c r="D260" s="71" t="s">
        <v>255</v>
      </c>
    </row>
    <row r="261" spans="1:12" x14ac:dyDescent="0.3">
      <c r="D261" s="71" t="s">
        <v>6</v>
      </c>
      <c r="E261" s="154" t="s">
        <v>32</v>
      </c>
      <c r="F261" s="154"/>
      <c r="G261" s="154" t="s">
        <v>263</v>
      </c>
      <c r="H261" s="154"/>
      <c r="I261" s="154" t="s">
        <v>264</v>
      </c>
      <c r="J261" s="154"/>
      <c r="K261" s="154" t="s">
        <v>84</v>
      </c>
      <c r="L261" s="154"/>
    </row>
    <row r="262" spans="1:12" x14ac:dyDescent="0.3">
      <c r="D262" s="72" t="s">
        <v>258</v>
      </c>
      <c r="F262" s="54">
        <f>G257</f>
        <v>1</v>
      </c>
      <c r="H262" s="62">
        <v>1</v>
      </c>
      <c r="I262" s="63"/>
      <c r="J262" s="62">
        <f t="shared" ref="J262:J266" si="46">F262-H262</f>
        <v>0</v>
      </c>
      <c r="L262" s="63">
        <v>1</v>
      </c>
    </row>
    <row r="263" spans="1:12" x14ac:dyDescent="0.3">
      <c r="D263" s="72" t="s">
        <v>259</v>
      </c>
      <c r="F263" s="54">
        <f>H257</f>
        <v>1</v>
      </c>
      <c r="H263" s="62">
        <v>1</v>
      </c>
      <c r="I263" s="63"/>
      <c r="J263" s="62">
        <f t="shared" si="46"/>
        <v>0</v>
      </c>
      <c r="L263" s="63">
        <v>0</v>
      </c>
    </row>
    <row r="264" spans="1:12" x14ac:dyDescent="0.3">
      <c r="D264" s="72" t="s">
        <v>260</v>
      </c>
      <c r="F264" s="54">
        <f>I257</f>
        <v>4</v>
      </c>
      <c r="H264" s="62">
        <v>3</v>
      </c>
      <c r="I264" s="63"/>
      <c r="J264" s="62">
        <f t="shared" si="46"/>
        <v>1</v>
      </c>
      <c r="L264" s="63">
        <v>1</v>
      </c>
    </row>
    <row r="265" spans="1:12" x14ac:dyDescent="0.3">
      <c r="D265" s="72" t="s">
        <v>261</v>
      </c>
      <c r="F265" s="54">
        <f>J257</f>
        <v>2</v>
      </c>
      <c r="H265" s="62">
        <v>2</v>
      </c>
      <c r="I265" s="63"/>
      <c r="J265" s="62">
        <f t="shared" si="46"/>
        <v>0</v>
      </c>
      <c r="L265" s="63">
        <v>2</v>
      </c>
    </row>
    <row r="266" spans="1:12" x14ac:dyDescent="0.3">
      <c r="D266" s="171" t="s">
        <v>262</v>
      </c>
      <c r="E266" s="171"/>
      <c r="F266" s="54">
        <f>K257</f>
        <v>0</v>
      </c>
      <c r="H266" s="62">
        <v>0</v>
      </c>
      <c r="I266" s="63"/>
      <c r="J266" s="62">
        <f t="shared" si="46"/>
        <v>0</v>
      </c>
      <c r="L266" s="63">
        <v>0</v>
      </c>
    </row>
    <row r="269" spans="1:12" x14ac:dyDescent="0.3">
      <c r="A269" s="2" t="s">
        <v>800</v>
      </c>
    </row>
    <row r="271" spans="1:12" x14ac:dyDescent="0.3">
      <c r="A271" s="158" t="s">
        <v>1</v>
      </c>
      <c r="B271" s="158" t="s">
        <v>2</v>
      </c>
      <c r="C271" s="158" t="s">
        <v>3</v>
      </c>
      <c r="D271" s="158" t="s">
        <v>4</v>
      </c>
      <c r="E271" s="158" t="s">
        <v>5</v>
      </c>
      <c r="F271" s="155" t="s">
        <v>942</v>
      </c>
      <c r="G271" s="158" t="s">
        <v>6</v>
      </c>
      <c r="H271" s="158"/>
      <c r="I271" s="158"/>
      <c r="J271" s="158"/>
      <c r="K271" s="158"/>
      <c r="L271" s="155" t="s">
        <v>7</v>
      </c>
    </row>
    <row r="272" spans="1:12" ht="14.5" thickBot="1" x14ac:dyDescent="0.35">
      <c r="A272" s="159"/>
      <c r="B272" s="159"/>
      <c r="C272" s="159"/>
      <c r="D272" s="159"/>
      <c r="E272" s="159"/>
      <c r="F272" s="156"/>
      <c r="G272" s="5" t="s">
        <v>10</v>
      </c>
      <c r="H272" s="5" t="s">
        <v>11</v>
      </c>
      <c r="I272" s="5" t="s">
        <v>12</v>
      </c>
      <c r="J272" s="5" t="s">
        <v>13</v>
      </c>
      <c r="K272" s="5" t="s">
        <v>14</v>
      </c>
      <c r="L272" s="156"/>
    </row>
    <row r="273" spans="1:12" ht="14.5" thickTop="1" x14ac:dyDescent="0.3">
      <c r="A273" s="36">
        <v>1</v>
      </c>
      <c r="B273" s="37" t="s">
        <v>672</v>
      </c>
      <c r="C273" s="38" t="s">
        <v>803</v>
      </c>
      <c r="D273" s="39" t="s">
        <v>804</v>
      </c>
      <c r="E273" s="32" t="s">
        <v>72</v>
      </c>
      <c r="F273" s="36"/>
      <c r="G273" s="15" t="s">
        <v>33</v>
      </c>
      <c r="H273" s="9"/>
      <c r="I273" s="9"/>
      <c r="J273" s="9"/>
      <c r="K273" s="9"/>
      <c r="L273" s="7"/>
    </row>
    <row r="274" spans="1:12" x14ac:dyDescent="0.3">
      <c r="A274" s="32">
        <v>2</v>
      </c>
      <c r="B274" s="40" t="s">
        <v>673</v>
      </c>
      <c r="C274" s="38" t="s">
        <v>843</v>
      </c>
      <c r="D274" s="39" t="s">
        <v>844</v>
      </c>
      <c r="E274" s="32" t="s">
        <v>72</v>
      </c>
      <c r="F274" s="32"/>
      <c r="H274" s="15" t="s">
        <v>33</v>
      </c>
      <c r="I274" s="10"/>
      <c r="J274" s="10"/>
      <c r="K274" s="10"/>
      <c r="L274" s="7"/>
    </row>
    <row r="275" spans="1:12" x14ac:dyDescent="0.3">
      <c r="A275" s="10"/>
      <c r="B275" s="31" t="s">
        <v>674</v>
      </c>
      <c r="C275" s="3"/>
      <c r="D275" s="17"/>
      <c r="E275" s="10"/>
      <c r="F275" s="10"/>
      <c r="G275" s="10"/>
      <c r="H275" s="10"/>
      <c r="I275" s="3"/>
      <c r="J275" s="24" t="s">
        <v>33</v>
      </c>
      <c r="K275" s="24"/>
      <c r="L275" s="3"/>
    </row>
    <row r="276" spans="1:12" x14ac:dyDescent="0.3">
      <c r="A276" s="10"/>
      <c r="B276" s="31" t="s">
        <v>675</v>
      </c>
      <c r="C276" s="3"/>
      <c r="D276" s="17"/>
      <c r="E276" s="10"/>
      <c r="F276" s="10"/>
      <c r="G276" s="10"/>
      <c r="H276" s="10"/>
      <c r="I276" s="3"/>
      <c r="J276" s="24" t="s">
        <v>33</v>
      </c>
      <c r="K276" s="3"/>
      <c r="L276" s="7"/>
    </row>
    <row r="277" spans="1:12" x14ac:dyDescent="0.3">
      <c r="A277" s="10">
        <v>3</v>
      </c>
      <c r="B277" s="14" t="s">
        <v>676</v>
      </c>
      <c r="C277" s="3"/>
      <c r="D277" s="17"/>
      <c r="E277" s="10"/>
      <c r="F277" s="32"/>
      <c r="G277" s="3"/>
      <c r="H277" s="3"/>
      <c r="I277" s="24" t="s">
        <v>33</v>
      </c>
      <c r="J277" s="10"/>
      <c r="K277" s="10"/>
      <c r="L277" s="7"/>
    </row>
    <row r="278" spans="1:12" x14ac:dyDescent="0.3">
      <c r="A278" s="10">
        <v>4</v>
      </c>
      <c r="B278" s="14" t="s">
        <v>677</v>
      </c>
      <c r="C278" s="3" t="s">
        <v>806</v>
      </c>
      <c r="D278" s="17" t="s">
        <v>807</v>
      </c>
      <c r="E278" s="10" t="s">
        <v>72</v>
      </c>
      <c r="F278" s="32"/>
      <c r="G278" s="3"/>
      <c r="H278" s="3"/>
      <c r="I278" s="24" t="s">
        <v>33</v>
      </c>
      <c r="J278" s="10"/>
      <c r="K278" s="10"/>
      <c r="L278" s="7"/>
    </row>
    <row r="279" spans="1:12" x14ac:dyDescent="0.3">
      <c r="A279" s="10">
        <v>5</v>
      </c>
      <c r="B279" s="14" t="s">
        <v>678</v>
      </c>
      <c r="C279" s="3" t="s">
        <v>974</v>
      </c>
      <c r="D279" s="17" t="s">
        <v>805</v>
      </c>
      <c r="E279" s="10" t="s">
        <v>83</v>
      </c>
      <c r="F279" s="32"/>
      <c r="G279" s="3"/>
      <c r="H279" s="3"/>
      <c r="I279" s="24" t="s">
        <v>33</v>
      </c>
      <c r="J279" s="10"/>
      <c r="K279" s="10"/>
      <c r="L279" s="7" t="s">
        <v>84</v>
      </c>
    </row>
    <row r="280" spans="1:12" ht="14.5" thickBot="1" x14ac:dyDescent="0.35">
      <c r="A280" s="11">
        <v>6</v>
      </c>
      <c r="B280" s="73" t="s">
        <v>679</v>
      </c>
      <c r="C280" s="8" t="s">
        <v>1280</v>
      </c>
      <c r="D280" s="18" t="s">
        <v>1281</v>
      </c>
      <c r="E280" s="11" t="s">
        <v>59</v>
      </c>
      <c r="F280" s="5"/>
      <c r="G280" s="8"/>
      <c r="H280" s="8"/>
      <c r="I280" s="16" t="s">
        <v>33</v>
      </c>
      <c r="J280" s="11"/>
      <c r="K280" s="11"/>
      <c r="L280" s="7" t="s">
        <v>84</v>
      </c>
    </row>
    <row r="281" spans="1:12" ht="14.5" thickTop="1" x14ac:dyDescent="0.3">
      <c r="A281" s="157" t="s">
        <v>32</v>
      </c>
      <c r="B281" s="157"/>
      <c r="C281" s="157"/>
      <c r="D281" s="157"/>
      <c r="E281" s="157"/>
      <c r="F281" s="61"/>
      <c r="G281" s="51">
        <f t="shared" ref="G281:L281" si="47">COUNTA(G273:G280)</f>
        <v>1</v>
      </c>
      <c r="H281" s="51">
        <f t="shared" si="47"/>
        <v>1</v>
      </c>
      <c r="I281" s="51">
        <f t="shared" si="47"/>
        <v>4</v>
      </c>
      <c r="J281" s="51">
        <f t="shared" si="47"/>
        <v>2</v>
      </c>
      <c r="K281" s="51">
        <f t="shared" si="47"/>
        <v>0</v>
      </c>
      <c r="L281" s="51">
        <f t="shared" si="47"/>
        <v>2</v>
      </c>
    </row>
    <row r="282" spans="1:12" x14ac:dyDescent="0.3">
      <c r="D282" s="2"/>
      <c r="E282" s="2"/>
      <c r="F282" s="2"/>
    </row>
    <row r="284" spans="1:12" x14ac:dyDescent="0.3">
      <c r="D284" s="71" t="s">
        <v>255</v>
      </c>
    </row>
    <row r="285" spans="1:12" x14ac:dyDescent="0.3">
      <c r="D285" s="71" t="s">
        <v>6</v>
      </c>
      <c r="E285" s="154" t="s">
        <v>32</v>
      </c>
      <c r="F285" s="154"/>
      <c r="G285" s="154" t="s">
        <v>263</v>
      </c>
      <c r="H285" s="154"/>
      <c r="I285" s="154" t="s">
        <v>264</v>
      </c>
      <c r="J285" s="154"/>
      <c r="K285" s="154" t="s">
        <v>84</v>
      </c>
      <c r="L285" s="154"/>
    </row>
    <row r="286" spans="1:12" x14ac:dyDescent="0.3">
      <c r="D286" s="72" t="s">
        <v>258</v>
      </c>
      <c r="F286" s="54">
        <f>G281</f>
        <v>1</v>
      </c>
      <c r="H286" s="62">
        <v>1</v>
      </c>
      <c r="I286" s="63"/>
      <c r="J286" s="62">
        <f t="shared" ref="J286:J290" si="48">F286-H286</f>
        <v>0</v>
      </c>
      <c r="L286" s="63">
        <v>0</v>
      </c>
    </row>
    <row r="287" spans="1:12" x14ac:dyDescent="0.3">
      <c r="D287" s="72" t="s">
        <v>259</v>
      </c>
      <c r="F287" s="54">
        <f>H281</f>
        <v>1</v>
      </c>
      <c r="H287" s="62">
        <v>1</v>
      </c>
      <c r="I287" s="63"/>
      <c r="J287" s="62">
        <f t="shared" si="48"/>
        <v>0</v>
      </c>
      <c r="L287" s="63">
        <v>0</v>
      </c>
    </row>
    <row r="288" spans="1:12" x14ac:dyDescent="0.3">
      <c r="D288" s="72" t="s">
        <v>260</v>
      </c>
      <c r="F288" s="54">
        <f>I281</f>
        <v>4</v>
      </c>
      <c r="H288" s="62">
        <v>2</v>
      </c>
      <c r="I288" s="63"/>
      <c r="J288" s="62">
        <v>2</v>
      </c>
      <c r="L288" s="63">
        <v>1</v>
      </c>
    </row>
    <row r="289" spans="1:12" x14ac:dyDescent="0.3">
      <c r="D289" s="72" t="s">
        <v>261</v>
      </c>
      <c r="F289" s="54">
        <f>J281</f>
        <v>2</v>
      </c>
      <c r="H289" s="62">
        <v>0</v>
      </c>
      <c r="I289" s="63"/>
      <c r="J289" s="62">
        <f t="shared" si="48"/>
        <v>2</v>
      </c>
      <c r="L289" s="63">
        <v>0</v>
      </c>
    </row>
    <row r="290" spans="1:12" x14ac:dyDescent="0.3">
      <c r="D290" s="171" t="s">
        <v>262</v>
      </c>
      <c r="E290" s="171"/>
      <c r="F290" s="54">
        <f>K281</f>
        <v>0</v>
      </c>
      <c r="H290" s="62">
        <v>0</v>
      </c>
      <c r="I290" s="63"/>
      <c r="J290" s="62">
        <f t="shared" si="48"/>
        <v>0</v>
      </c>
      <c r="L290" s="63">
        <v>0</v>
      </c>
    </row>
    <row r="293" spans="1:12" x14ac:dyDescent="0.3">
      <c r="A293" s="2" t="s">
        <v>808</v>
      </c>
    </row>
    <row r="295" spans="1:12" x14ac:dyDescent="0.3">
      <c r="A295" s="158" t="s">
        <v>1</v>
      </c>
      <c r="B295" s="158" t="s">
        <v>2</v>
      </c>
      <c r="C295" s="158" t="s">
        <v>3</v>
      </c>
      <c r="D295" s="158" t="s">
        <v>1164</v>
      </c>
      <c r="E295" s="158" t="s">
        <v>5</v>
      </c>
      <c r="F295" s="155" t="s">
        <v>942</v>
      </c>
      <c r="G295" s="158" t="s">
        <v>6</v>
      </c>
      <c r="H295" s="158"/>
      <c r="I295" s="158"/>
      <c r="J295" s="158"/>
      <c r="K295" s="158"/>
      <c r="L295" s="155" t="s">
        <v>7</v>
      </c>
    </row>
    <row r="296" spans="1:12" ht="14.5" thickBot="1" x14ac:dyDescent="0.35">
      <c r="A296" s="159"/>
      <c r="B296" s="159"/>
      <c r="C296" s="159"/>
      <c r="D296" s="159"/>
      <c r="E296" s="159"/>
      <c r="F296" s="156"/>
      <c r="G296" s="5" t="s">
        <v>10</v>
      </c>
      <c r="H296" s="5" t="s">
        <v>11</v>
      </c>
      <c r="I296" s="5" t="s">
        <v>12</v>
      </c>
      <c r="J296" s="5" t="s">
        <v>13</v>
      </c>
      <c r="K296" s="5" t="s">
        <v>14</v>
      </c>
      <c r="L296" s="156"/>
    </row>
    <row r="297" spans="1:12" ht="14.5" thickTop="1" x14ac:dyDescent="0.3">
      <c r="A297" s="36">
        <v>1</v>
      </c>
      <c r="B297" s="37" t="s">
        <v>672</v>
      </c>
      <c r="C297" s="41" t="s">
        <v>809</v>
      </c>
      <c r="D297" s="42" t="s">
        <v>810</v>
      </c>
      <c r="E297" s="32" t="s">
        <v>59</v>
      </c>
      <c r="F297" s="9"/>
      <c r="G297" s="15" t="s">
        <v>33</v>
      </c>
      <c r="H297" s="9"/>
      <c r="I297" s="9"/>
      <c r="J297" s="9"/>
      <c r="K297" s="9"/>
      <c r="L297" s="7"/>
    </row>
    <row r="298" spans="1:12" x14ac:dyDescent="0.3">
      <c r="A298" s="32">
        <v>2</v>
      </c>
      <c r="B298" s="40" t="s">
        <v>673</v>
      </c>
      <c r="C298" s="38" t="s">
        <v>811</v>
      </c>
      <c r="D298" s="39" t="s">
        <v>812</v>
      </c>
      <c r="E298" s="32" t="s">
        <v>59</v>
      </c>
      <c r="F298" s="32"/>
      <c r="H298" s="15" t="s">
        <v>33</v>
      </c>
      <c r="I298" s="10"/>
      <c r="J298" s="10"/>
      <c r="K298" s="10"/>
      <c r="L298" s="7"/>
    </row>
    <row r="299" spans="1:12" x14ac:dyDescent="0.3">
      <c r="A299" s="10"/>
      <c r="B299" s="31" t="s">
        <v>674</v>
      </c>
      <c r="C299" s="3"/>
      <c r="D299" s="17"/>
      <c r="E299" s="10"/>
      <c r="F299" s="10"/>
      <c r="G299" s="10"/>
      <c r="H299" s="10"/>
      <c r="I299" s="3"/>
      <c r="J299" s="24" t="s">
        <v>33</v>
      </c>
      <c r="K299" s="24"/>
      <c r="L299" s="10"/>
    </row>
    <row r="300" spans="1:12" x14ac:dyDescent="0.3">
      <c r="A300" s="10"/>
      <c r="B300" s="31" t="s">
        <v>675</v>
      </c>
      <c r="C300" s="3" t="s">
        <v>815</v>
      </c>
      <c r="D300" s="17" t="s">
        <v>816</v>
      </c>
      <c r="E300" s="10" t="s">
        <v>60</v>
      </c>
      <c r="F300" s="10"/>
      <c r="G300" s="10"/>
      <c r="H300" s="10"/>
      <c r="I300" s="3"/>
      <c r="J300" s="24" t="s">
        <v>33</v>
      </c>
      <c r="K300" s="3"/>
      <c r="L300" s="7"/>
    </row>
    <row r="301" spans="1:12" x14ac:dyDescent="0.3">
      <c r="A301" s="10">
        <v>3</v>
      </c>
      <c r="B301" s="14" t="s">
        <v>676</v>
      </c>
      <c r="C301" s="3" t="s">
        <v>817</v>
      </c>
      <c r="D301" s="17" t="s">
        <v>818</v>
      </c>
      <c r="E301" s="10" t="s">
        <v>60</v>
      </c>
      <c r="F301" s="32"/>
      <c r="G301" s="3"/>
      <c r="H301" s="3"/>
      <c r="I301" s="24" t="s">
        <v>33</v>
      </c>
      <c r="J301" s="10"/>
      <c r="K301" s="10"/>
      <c r="L301" s="7"/>
    </row>
    <row r="302" spans="1:12" x14ac:dyDescent="0.3">
      <c r="A302" s="10">
        <v>4</v>
      </c>
      <c r="B302" s="14" t="s">
        <v>677</v>
      </c>
      <c r="C302" s="3" t="s">
        <v>1204</v>
      </c>
      <c r="D302" s="3" t="s">
        <v>1205</v>
      </c>
      <c r="E302" s="10" t="s">
        <v>67</v>
      </c>
      <c r="F302" s="32"/>
      <c r="G302" s="3"/>
      <c r="H302" s="3"/>
      <c r="I302" s="24" t="s">
        <v>33</v>
      </c>
      <c r="J302" s="10"/>
      <c r="K302" s="10"/>
      <c r="L302" s="7"/>
    </row>
    <row r="303" spans="1:12" x14ac:dyDescent="0.3">
      <c r="A303" s="10">
        <v>5</v>
      </c>
      <c r="B303" s="14" t="s">
        <v>678</v>
      </c>
      <c r="C303" s="3" t="s">
        <v>819</v>
      </c>
      <c r="D303" s="17" t="s">
        <v>820</v>
      </c>
      <c r="E303" s="10" t="s">
        <v>67</v>
      </c>
      <c r="F303" s="32"/>
      <c r="G303" s="3"/>
      <c r="H303" s="3"/>
      <c r="I303" s="24" t="s">
        <v>33</v>
      </c>
      <c r="J303" s="10"/>
      <c r="K303" s="10"/>
      <c r="L303" s="7"/>
    </row>
    <row r="304" spans="1:12" ht="14.5" thickBot="1" x14ac:dyDescent="0.35">
      <c r="A304" s="11">
        <v>6</v>
      </c>
      <c r="B304" s="73" t="s">
        <v>679</v>
      </c>
      <c r="C304" s="8" t="s">
        <v>1206</v>
      </c>
      <c r="D304" s="18" t="s">
        <v>646</v>
      </c>
      <c r="E304" s="10" t="s">
        <v>67</v>
      </c>
      <c r="F304" s="5"/>
      <c r="G304" s="8"/>
      <c r="H304" s="8"/>
      <c r="I304" s="16" t="s">
        <v>33</v>
      </c>
      <c r="J304" s="11"/>
      <c r="K304" s="11"/>
      <c r="L304" s="68"/>
    </row>
    <row r="305" spans="1:12" ht="14.5" thickTop="1" x14ac:dyDescent="0.3">
      <c r="A305" s="157" t="s">
        <v>32</v>
      </c>
      <c r="B305" s="157"/>
      <c r="C305" s="157"/>
      <c r="D305" s="157"/>
      <c r="E305" s="157"/>
      <c r="F305" s="61"/>
      <c r="G305" s="51">
        <f t="shared" ref="G305:L305" si="49">COUNTA(G297:G304)</f>
        <v>1</v>
      </c>
      <c r="H305" s="51">
        <f t="shared" si="49"/>
        <v>1</v>
      </c>
      <c r="I305" s="51">
        <f t="shared" si="49"/>
        <v>4</v>
      </c>
      <c r="J305" s="51">
        <f t="shared" si="49"/>
        <v>2</v>
      </c>
      <c r="K305" s="51">
        <f t="shared" si="49"/>
        <v>0</v>
      </c>
      <c r="L305" s="51">
        <f t="shared" si="49"/>
        <v>0</v>
      </c>
    </row>
    <row r="306" spans="1:12" x14ac:dyDescent="0.3">
      <c r="D306" s="2"/>
      <c r="E306" s="2"/>
      <c r="F306" s="2"/>
    </row>
    <row r="308" spans="1:12" x14ac:dyDescent="0.3">
      <c r="D308" s="71" t="s">
        <v>255</v>
      </c>
    </row>
    <row r="309" spans="1:12" x14ac:dyDescent="0.3">
      <c r="D309" s="71" t="s">
        <v>6</v>
      </c>
      <c r="E309" s="154" t="s">
        <v>32</v>
      </c>
      <c r="F309" s="154"/>
      <c r="G309" s="154" t="s">
        <v>263</v>
      </c>
      <c r="H309" s="154"/>
      <c r="I309" s="154" t="s">
        <v>264</v>
      </c>
      <c r="J309" s="154"/>
      <c r="K309" s="154" t="s">
        <v>84</v>
      </c>
      <c r="L309" s="154"/>
    </row>
    <row r="310" spans="1:12" x14ac:dyDescent="0.3">
      <c r="D310" s="72" t="s">
        <v>258</v>
      </c>
      <c r="F310" s="54">
        <f>G305</f>
        <v>1</v>
      </c>
      <c r="H310" s="62">
        <v>1</v>
      </c>
      <c r="I310" s="63"/>
      <c r="J310" s="62">
        <f t="shared" ref="J310:J314" si="50">F310-H310</f>
        <v>0</v>
      </c>
      <c r="L310" s="63">
        <v>0</v>
      </c>
    </row>
    <row r="311" spans="1:12" x14ac:dyDescent="0.3">
      <c r="D311" s="72" t="s">
        <v>259</v>
      </c>
      <c r="F311" s="54">
        <f>H305</f>
        <v>1</v>
      </c>
      <c r="H311" s="62">
        <v>1</v>
      </c>
      <c r="I311" s="63"/>
      <c r="J311" s="62">
        <f t="shared" si="50"/>
        <v>0</v>
      </c>
      <c r="L311" s="63">
        <v>0</v>
      </c>
    </row>
    <row r="312" spans="1:12" x14ac:dyDescent="0.3">
      <c r="D312" s="72" t="s">
        <v>260</v>
      </c>
      <c r="F312" s="54">
        <f>I305</f>
        <v>4</v>
      </c>
      <c r="H312" s="62">
        <v>4</v>
      </c>
      <c r="I312" s="63"/>
      <c r="J312" s="62">
        <f t="shared" si="50"/>
        <v>0</v>
      </c>
      <c r="L312" s="63">
        <v>1</v>
      </c>
    </row>
    <row r="313" spans="1:12" x14ac:dyDescent="0.3">
      <c r="D313" s="72" t="s">
        <v>261</v>
      </c>
      <c r="F313" s="54">
        <f>J305</f>
        <v>2</v>
      </c>
      <c r="H313" s="62">
        <v>1</v>
      </c>
      <c r="I313" s="63"/>
      <c r="J313" s="62">
        <v>1</v>
      </c>
      <c r="L313" s="63">
        <v>0</v>
      </c>
    </row>
    <row r="314" spans="1:12" x14ac:dyDescent="0.3">
      <c r="D314" s="171" t="s">
        <v>262</v>
      </c>
      <c r="E314" s="171"/>
      <c r="F314" s="54">
        <f>K305</f>
        <v>0</v>
      </c>
      <c r="H314" s="62">
        <v>0</v>
      </c>
      <c r="I314" s="63"/>
      <c r="J314" s="62">
        <f t="shared" si="50"/>
        <v>0</v>
      </c>
      <c r="L314" s="63">
        <v>0</v>
      </c>
    </row>
    <row r="317" spans="1:12" x14ac:dyDescent="0.3">
      <c r="A317" s="2" t="s">
        <v>821</v>
      </c>
    </row>
    <row r="319" spans="1:12" x14ac:dyDescent="0.3">
      <c r="A319" s="158" t="s">
        <v>1</v>
      </c>
      <c r="B319" s="158" t="s">
        <v>2</v>
      </c>
      <c r="C319" s="158" t="s">
        <v>3</v>
      </c>
      <c r="D319" s="158" t="s">
        <v>4</v>
      </c>
      <c r="E319" s="158" t="s">
        <v>5</v>
      </c>
      <c r="F319" s="155" t="s">
        <v>942</v>
      </c>
      <c r="G319" s="158" t="s">
        <v>6</v>
      </c>
      <c r="H319" s="158"/>
      <c r="I319" s="158"/>
      <c r="J319" s="158"/>
      <c r="K319" s="158"/>
      <c r="L319" s="155" t="s">
        <v>7</v>
      </c>
    </row>
    <row r="320" spans="1:12" ht="14.5" thickBot="1" x14ac:dyDescent="0.35">
      <c r="A320" s="159"/>
      <c r="B320" s="159"/>
      <c r="C320" s="155"/>
      <c r="D320" s="155"/>
      <c r="E320" s="159"/>
      <c r="F320" s="156"/>
      <c r="G320" s="5" t="s">
        <v>10</v>
      </c>
      <c r="H320" s="5" t="s">
        <v>11</v>
      </c>
      <c r="I320" s="5" t="s">
        <v>12</v>
      </c>
      <c r="J320" s="5" t="s">
        <v>13</v>
      </c>
      <c r="K320" s="5" t="s">
        <v>14</v>
      </c>
      <c r="L320" s="156"/>
    </row>
    <row r="321" spans="1:12" ht="14.5" thickTop="1" x14ac:dyDescent="0.3">
      <c r="A321" s="36">
        <v>1</v>
      </c>
      <c r="B321" s="37" t="s">
        <v>672</v>
      </c>
      <c r="C321" s="41" t="s">
        <v>1282</v>
      </c>
      <c r="D321" s="41" t="s">
        <v>1283</v>
      </c>
      <c r="E321" s="32" t="s">
        <v>59</v>
      </c>
      <c r="F321" s="36"/>
      <c r="G321" s="15" t="s">
        <v>33</v>
      </c>
      <c r="H321" s="9"/>
      <c r="I321" s="9"/>
      <c r="J321" s="9"/>
      <c r="K321" s="9"/>
      <c r="L321" s="7" t="s">
        <v>84</v>
      </c>
    </row>
    <row r="322" spans="1:12" x14ac:dyDescent="0.3">
      <c r="A322" s="32">
        <v>2</v>
      </c>
      <c r="B322" s="40" t="s">
        <v>673</v>
      </c>
      <c r="C322" s="41" t="s">
        <v>777</v>
      </c>
      <c r="D322" s="42" t="s">
        <v>778</v>
      </c>
      <c r="E322" s="32" t="s">
        <v>72</v>
      </c>
      <c r="F322" s="32"/>
      <c r="H322" s="15" t="s">
        <v>33</v>
      </c>
      <c r="I322" s="10"/>
      <c r="J322" s="10"/>
      <c r="K322" s="10"/>
      <c r="L322" s="7"/>
    </row>
    <row r="323" spans="1:12" x14ac:dyDescent="0.3">
      <c r="A323" s="10"/>
      <c r="B323" s="31" t="s">
        <v>674</v>
      </c>
      <c r="C323" s="3" t="s">
        <v>822</v>
      </c>
      <c r="D323" s="17" t="s">
        <v>823</v>
      </c>
      <c r="E323" s="10" t="s">
        <v>60</v>
      </c>
      <c r="F323" s="10"/>
      <c r="G323" s="10"/>
      <c r="H323" s="10"/>
      <c r="I323" s="3"/>
      <c r="J323" s="24" t="s">
        <v>33</v>
      </c>
      <c r="K323" s="24"/>
      <c r="L323" s="3"/>
    </row>
    <row r="324" spans="1:12" x14ac:dyDescent="0.3">
      <c r="A324" s="10"/>
      <c r="B324" s="31" t="s">
        <v>675</v>
      </c>
      <c r="C324" s="3" t="s">
        <v>824</v>
      </c>
      <c r="D324" s="17" t="s">
        <v>825</v>
      </c>
      <c r="E324" s="10" t="s">
        <v>60</v>
      </c>
      <c r="F324" s="10"/>
      <c r="G324" s="10"/>
      <c r="H324" s="10"/>
      <c r="I324" s="3"/>
      <c r="J324" s="24" t="s">
        <v>33</v>
      </c>
      <c r="K324" s="3"/>
      <c r="L324" s="7"/>
    </row>
    <row r="325" spans="1:12" x14ac:dyDescent="0.3">
      <c r="A325" s="10">
        <v>3</v>
      </c>
      <c r="B325" s="14" t="s">
        <v>676</v>
      </c>
      <c r="C325" s="3" t="s">
        <v>1152</v>
      </c>
      <c r="D325" s="17" t="s">
        <v>1153</v>
      </c>
      <c r="E325" s="10" t="s">
        <v>60</v>
      </c>
      <c r="F325" s="32"/>
      <c r="G325" s="3"/>
      <c r="H325" s="3"/>
      <c r="I325" s="24" t="s">
        <v>33</v>
      </c>
      <c r="J325" s="10"/>
      <c r="K325" s="10"/>
      <c r="L325" s="7"/>
    </row>
    <row r="326" spans="1:12" x14ac:dyDescent="0.3">
      <c r="A326" s="10">
        <v>4</v>
      </c>
      <c r="B326" s="14" t="s">
        <v>677</v>
      </c>
      <c r="C326" s="3" t="s">
        <v>1285</v>
      </c>
      <c r="D326" s="17" t="s">
        <v>1286</v>
      </c>
      <c r="E326" s="10" t="s">
        <v>59</v>
      </c>
      <c r="F326" s="32"/>
      <c r="G326" s="3"/>
      <c r="H326" s="3"/>
      <c r="I326" s="24" t="s">
        <v>33</v>
      </c>
      <c r="J326" s="10"/>
      <c r="K326" s="10"/>
      <c r="L326" s="7"/>
    </row>
    <row r="327" spans="1:12" x14ac:dyDescent="0.3">
      <c r="A327" s="10">
        <v>5</v>
      </c>
      <c r="B327" s="14" t="s">
        <v>678</v>
      </c>
      <c r="C327" s="3" t="s">
        <v>826</v>
      </c>
      <c r="D327" s="17" t="s">
        <v>827</v>
      </c>
      <c r="E327" s="10" t="s">
        <v>59</v>
      </c>
      <c r="F327" s="32"/>
      <c r="G327" s="3"/>
      <c r="H327" s="3"/>
      <c r="I327" s="24" t="s">
        <v>33</v>
      </c>
      <c r="J327" s="10"/>
      <c r="K327" s="10"/>
      <c r="L327" s="7"/>
    </row>
    <row r="328" spans="1:12" ht="14.5" thickBot="1" x14ac:dyDescent="0.35">
      <c r="A328" s="11">
        <v>6</v>
      </c>
      <c r="B328" s="73" t="s">
        <v>679</v>
      </c>
      <c r="C328" s="8"/>
      <c r="D328" s="18"/>
      <c r="E328" s="11"/>
      <c r="F328" s="5"/>
      <c r="G328" s="8"/>
      <c r="H328" s="8"/>
      <c r="I328" s="16" t="s">
        <v>33</v>
      </c>
      <c r="J328" s="11"/>
      <c r="K328" s="11"/>
      <c r="L328" s="68"/>
    </row>
    <row r="329" spans="1:12" ht="14.5" thickTop="1" x14ac:dyDescent="0.3">
      <c r="A329" s="157" t="s">
        <v>32</v>
      </c>
      <c r="B329" s="157"/>
      <c r="C329" s="157"/>
      <c r="D329" s="157"/>
      <c r="E329" s="157"/>
      <c r="F329" s="61"/>
      <c r="G329" s="51">
        <f t="shared" ref="G329:L329" si="51">COUNTA(G321:G328)</f>
        <v>1</v>
      </c>
      <c r="H329" s="51">
        <f t="shared" si="51"/>
        <v>1</v>
      </c>
      <c r="I329" s="51">
        <f t="shared" si="51"/>
        <v>4</v>
      </c>
      <c r="J329" s="51">
        <f t="shared" si="51"/>
        <v>2</v>
      </c>
      <c r="K329" s="51">
        <f t="shared" si="51"/>
        <v>0</v>
      </c>
      <c r="L329" s="51">
        <f t="shared" si="51"/>
        <v>1</v>
      </c>
    </row>
    <row r="330" spans="1:12" x14ac:dyDescent="0.3">
      <c r="D330" s="2"/>
      <c r="E330" s="2"/>
      <c r="F330" s="2"/>
    </row>
    <row r="332" spans="1:12" x14ac:dyDescent="0.3">
      <c r="D332" s="71" t="s">
        <v>255</v>
      </c>
    </row>
    <row r="333" spans="1:12" x14ac:dyDescent="0.3">
      <c r="D333" s="71" t="s">
        <v>6</v>
      </c>
      <c r="E333" s="154" t="s">
        <v>32</v>
      </c>
      <c r="F333" s="154"/>
      <c r="G333" s="154" t="s">
        <v>263</v>
      </c>
      <c r="H333" s="154"/>
      <c r="I333" s="154" t="s">
        <v>264</v>
      </c>
      <c r="J333" s="154"/>
      <c r="K333" s="154" t="s">
        <v>84</v>
      </c>
      <c r="L333" s="154"/>
    </row>
    <row r="334" spans="1:12" x14ac:dyDescent="0.3">
      <c r="D334" s="72" t="s">
        <v>258</v>
      </c>
      <c r="F334" s="54">
        <f>G329</f>
        <v>1</v>
      </c>
      <c r="H334" s="62">
        <v>1</v>
      </c>
      <c r="I334" s="63"/>
      <c r="J334" s="62">
        <f t="shared" ref="J334:J338" si="52">F334-H334</f>
        <v>0</v>
      </c>
      <c r="L334" s="63">
        <v>1</v>
      </c>
    </row>
    <row r="335" spans="1:12" x14ac:dyDescent="0.3">
      <c r="D335" s="72" t="s">
        <v>259</v>
      </c>
      <c r="F335" s="54">
        <f>H329</f>
        <v>1</v>
      </c>
      <c r="H335" s="62">
        <v>1</v>
      </c>
      <c r="I335" s="63"/>
      <c r="J335" s="62">
        <f t="shared" si="52"/>
        <v>0</v>
      </c>
      <c r="L335" s="63">
        <v>0</v>
      </c>
    </row>
    <row r="336" spans="1:12" x14ac:dyDescent="0.3">
      <c r="D336" s="72" t="s">
        <v>260</v>
      </c>
      <c r="F336" s="54">
        <f>I329</f>
        <v>4</v>
      </c>
      <c r="H336" s="62">
        <v>4</v>
      </c>
      <c r="I336" s="63"/>
      <c r="J336" s="62">
        <f t="shared" si="52"/>
        <v>0</v>
      </c>
      <c r="L336" s="63">
        <v>0</v>
      </c>
    </row>
    <row r="337" spans="1:12" x14ac:dyDescent="0.3">
      <c r="D337" s="72" t="s">
        <v>261</v>
      </c>
      <c r="F337" s="54">
        <f>J329</f>
        <v>2</v>
      </c>
      <c r="H337" s="62">
        <v>2</v>
      </c>
      <c r="I337" s="63"/>
      <c r="J337" s="62">
        <f t="shared" si="52"/>
        <v>0</v>
      </c>
      <c r="L337" s="63">
        <v>0</v>
      </c>
    </row>
    <row r="338" spans="1:12" x14ac:dyDescent="0.3">
      <c r="D338" s="171" t="s">
        <v>262</v>
      </c>
      <c r="E338" s="171"/>
      <c r="F338" s="54">
        <f>K329</f>
        <v>0</v>
      </c>
      <c r="H338" s="62">
        <v>0</v>
      </c>
      <c r="I338" s="63"/>
      <c r="J338" s="62">
        <f t="shared" si="52"/>
        <v>0</v>
      </c>
      <c r="L338" s="63">
        <v>0</v>
      </c>
    </row>
    <row r="341" spans="1:12" x14ac:dyDescent="0.3">
      <c r="A341" s="2" t="s">
        <v>829</v>
      </c>
    </row>
    <row r="343" spans="1:12" x14ac:dyDescent="0.3">
      <c r="A343" s="158" t="s">
        <v>1</v>
      </c>
      <c r="B343" s="158" t="s">
        <v>2</v>
      </c>
      <c r="C343" s="158" t="s">
        <v>3</v>
      </c>
      <c r="D343" s="158" t="s">
        <v>4</v>
      </c>
      <c r="E343" s="158" t="s">
        <v>5</v>
      </c>
      <c r="F343" s="155" t="s">
        <v>942</v>
      </c>
      <c r="G343" s="158" t="s">
        <v>6</v>
      </c>
      <c r="H343" s="158"/>
      <c r="I343" s="158"/>
      <c r="J343" s="158"/>
      <c r="K343" s="158"/>
      <c r="L343" s="155" t="s">
        <v>7</v>
      </c>
    </row>
    <row r="344" spans="1:12" ht="14.5" thickBot="1" x14ac:dyDescent="0.35">
      <c r="A344" s="159"/>
      <c r="B344" s="159"/>
      <c r="C344" s="159"/>
      <c r="D344" s="159"/>
      <c r="E344" s="159"/>
      <c r="F344" s="156"/>
      <c r="G344" s="5" t="s">
        <v>10</v>
      </c>
      <c r="H344" s="5" t="s">
        <v>11</v>
      </c>
      <c r="I344" s="5" t="s">
        <v>12</v>
      </c>
      <c r="J344" s="5" t="s">
        <v>13</v>
      </c>
      <c r="K344" s="5" t="s">
        <v>14</v>
      </c>
      <c r="L344" s="156"/>
    </row>
    <row r="345" spans="1:12" ht="14.5" thickTop="1" x14ac:dyDescent="0.3">
      <c r="A345" s="36">
        <v>1</v>
      </c>
      <c r="B345" s="37" t="s">
        <v>672</v>
      </c>
      <c r="C345" s="41" t="s">
        <v>834</v>
      </c>
      <c r="D345" s="42" t="s">
        <v>835</v>
      </c>
      <c r="E345" s="32" t="s">
        <v>59</v>
      </c>
      <c r="F345" s="114"/>
      <c r="G345" s="15" t="s">
        <v>33</v>
      </c>
      <c r="H345" s="9"/>
      <c r="I345" s="9"/>
      <c r="J345" s="9"/>
      <c r="K345" s="9"/>
      <c r="L345" s="7" t="s">
        <v>84</v>
      </c>
    </row>
    <row r="346" spans="1:12" x14ac:dyDescent="0.3">
      <c r="A346" s="32">
        <v>2</v>
      </c>
      <c r="B346" s="40" t="s">
        <v>673</v>
      </c>
      <c r="C346" s="41" t="s">
        <v>834</v>
      </c>
      <c r="D346" s="42" t="s">
        <v>835</v>
      </c>
      <c r="E346" s="32" t="s">
        <v>59</v>
      </c>
      <c r="F346" s="114"/>
      <c r="H346" s="15" t="s">
        <v>33</v>
      </c>
      <c r="I346" s="10"/>
      <c r="J346" s="10"/>
      <c r="K346" s="10"/>
      <c r="L346" s="7"/>
    </row>
    <row r="347" spans="1:12" x14ac:dyDescent="0.3">
      <c r="A347" s="10"/>
      <c r="B347" s="31" t="s">
        <v>674</v>
      </c>
      <c r="C347" s="14" t="s">
        <v>1132</v>
      </c>
      <c r="D347" s="112" t="s">
        <v>1133</v>
      </c>
      <c r="E347" s="10" t="s">
        <v>83</v>
      </c>
      <c r="F347" s="10"/>
      <c r="G347" s="10"/>
      <c r="H347" s="10"/>
      <c r="I347" s="3"/>
      <c r="J347" s="24" t="s">
        <v>33</v>
      </c>
      <c r="K347" s="24"/>
      <c r="L347" s="7" t="s">
        <v>84</v>
      </c>
    </row>
    <row r="348" spans="1:12" x14ac:dyDescent="0.3">
      <c r="A348" s="10"/>
      <c r="B348" s="31" t="s">
        <v>675</v>
      </c>
      <c r="C348" s="3" t="s">
        <v>832</v>
      </c>
      <c r="D348" s="17" t="s">
        <v>833</v>
      </c>
      <c r="E348" s="10" t="s">
        <v>67</v>
      </c>
      <c r="F348" s="10"/>
      <c r="G348" s="10"/>
      <c r="H348" s="10"/>
      <c r="I348" s="3"/>
      <c r="J348" s="24" t="s">
        <v>33</v>
      </c>
      <c r="K348" s="3"/>
      <c r="L348" s="7"/>
    </row>
    <row r="349" spans="1:12" x14ac:dyDescent="0.3">
      <c r="A349" s="10">
        <v>3</v>
      </c>
      <c r="B349" s="14" t="s">
        <v>676</v>
      </c>
      <c r="C349" s="14" t="s">
        <v>1134</v>
      </c>
      <c r="D349" s="112" t="s">
        <v>1135</v>
      </c>
      <c r="E349" s="10" t="s">
        <v>83</v>
      </c>
      <c r="F349" s="32"/>
      <c r="G349" s="3"/>
      <c r="H349" s="3"/>
      <c r="I349" s="24" t="s">
        <v>33</v>
      </c>
      <c r="J349" s="10"/>
      <c r="K349" s="10"/>
      <c r="L349" s="7" t="s">
        <v>84</v>
      </c>
    </row>
    <row r="350" spans="1:12" x14ac:dyDescent="0.3">
      <c r="A350" s="10">
        <v>4</v>
      </c>
      <c r="B350" s="14" t="s">
        <v>677</v>
      </c>
      <c r="C350" s="3" t="s">
        <v>836</v>
      </c>
      <c r="D350" s="17" t="s">
        <v>837</v>
      </c>
      <c r="E350" s="10" t="s">
        <v>67</v>
      </c>
      <c r="F350" s="32"/>
      <c r="G350" s="3"/>
      <c r="H350" s="3"/>
      <c r="I350" s="24" t="s">
        <v>33</v>
      </c>
      <c r="J350" s="10"/>
      <c r="K350" s="10"/>
      <c r="L350" s="7"/>
    </row>
    <row r="351" spans="1:12" x14ac:dyDescent="0.3">
      <c r="A351" s="10">
        <v>5</v>
      </c>
      <c r="B351" s="14" t="s">
        <v>678</v>
      </c>
      <c r="C351" s="3" t="s">
        <v>840</v>
      </c>
      <c r="D351" s="17" t="s">
        <v>841</v>
      </c>
      <c r="E351" s="10" t="s">
        <v>59</v>
      </c>
      <c r="F351" s="32"/>
      <c r="G351" s="3"/>
      <c r="H351" s="3"/>
      <c r="I351" s="24" t="s">
        <v>33</v>
      </c>
      <c r="J351" s="10"/>
      <c r="K351" s="10"/>
      <c r="L351" s="7" t="s">
        <v>84</v>
      </c>
    </row>
    <row r="352" spans="1:12" ht="14.5" thickBot="1" x14ac:dyDescent="0.35">
      <c r="A352" s="11">
        <v>6</v>
      </c>
      <c r="B352" s="73" t="s">
        <v>679</v>
      </c>
      <c r="C352" s="8" t="s">
        <v>838</v>
      </c>
      <c r="D352" s="18" t="s">
        <v>839</v>
      </c>
      <c r="E352" s="11" t="s">
        <v>67</v>
      </c>
      <c r="F352" s="5"/>
      <c r="G352" s="8"/>
      <c r="H352" s="8"/>
      <c r="I352" s="16" t="s">
        <v>33</v>
      </c>
      <c r="J352" s="11"/>
      <c r="K352" s="11"/>
      <c r="L352" s="68"/>
    </row>
    <row r="353" spans="1:12" ht="14.5" thickTop="1" x14ac:dyDescent="0.3">
      <c r="A353" s="157" t="s">
        <v>32</v>
      </c>
      <c r="B353" s="157"/>
      <c r="C353" s="157"/>
      <c r="D353" s="157"/>
      <c r="E353" s="157"/>
      <c r="F353" s="61"/>
      <c r="G353" s="51">
        <f t="shared" ref="G353:L353" si="53">COUNTA(G345:G352)</f>
        <v>1</v>
      </c>
      <c r="H353" s="51">
        <f t="shared" si="53"/>
        <v>1</v>
      </c>
      <c r="I353" s="51">
        <f t="shared" si="53"/>
        <v>4</v>
      </c>
      <c r="J353" s="51">
        <f t="shared" si="53"/>
        <v>2</v>
      </c>
      <c r="K353" s="51">
        <f t="shared" si="53"/>
        <v>0</v>
      </c>
      <c r="L353" s="51">
        <f t="shared" si="53"/>
        <v>4</v>
      </c>
    </row>
    <row r="354" spans="1:12" x14ac:dyDescent="0.3">
      <c r="D354" s="2"/>
      <c r="E354" s="2"/>
      <c r="F354" s="2"/>
    </row>
    <row r="356" spans="1:12" x14ac:dyDescent="0.3">
      <c r="D356" s="71" t="s">
        <v>255</v>
      </c>
    </row>
    <row r="357" spans="1:12" x14ac:dyDescent="0.3">
      <c r="D357" s="71" t="s">
        <v>6</v>
      </c>
      <c r="E357" s="154" t="s">
        <v>32</v>
      </c>
      <c r="F357" s="154"/>
      <c r="G357" s="154" t="s">
        <v>263</v>
      </c>
      <c r="H357" s="154"/>
      <c r="I357" s="154" t="s">
        <v>264</v>
      </c>
      <c r="J357" s="154"/>
      <c r="K357" s="154" t="s">
        <v>84</v>
      </c>
      <c r="L357" s="154"/>
    </row>
    <row r="358" spans="1:12" x14ac:dyDescent="0.3">
      <c r="D358" s="72" t="s">
        <v>258</v>
      </c>
      <c r="F358" s="54">
        <f>G353</f>
        <v>1</v>
      </c>
      <c r="H358" s="62">
        <v>1</v>
      </c>
      <c r="I358" s="63"/>
      <c r="J358" s="62">
        <f t="shared" ref="J358:J362" si="54">F358-H358</f>
        <v>0</v>
      </c>
      <c r="L358" s="63">
        <v>0</v>
      </c>
    </row>
    <row r="359" spans="1:12" x14ac:dyDescent="0.3">
      <c r="D359" s="72" t="s">
        <v>259</v>
      </c>
      <c r="F359" s="54">
        <f>H353</f>
        <v>1</v>
      </c>
      <c r="H359" s="62">
        <v>1</v>
      </c>
      <c r="I359" s="63"/>
      <c r="J359" s="62">
        <f t="shared" si="54"/>
        <v>0</v>
      </c>
      <c r="L359" s="63">
        <v>0</v>
      </c>
    </row>
    <row r="360" spans="1:12" x14ac:dyDescent="0.3">
      <c r="D360" s="72" t="s">
        <v>260</v>
      </c>
      <c r="F360" s="54">
        <f>I353</f>
        <v>4</v>
      </c>
      <c r="H360" s="62">
        <v>4</v>
      </c>
      <c r="I360" s="63"/>
      <c r="J360" s="62">
        <f t="shared" si="54"/>
        <v>0</v>
      </c>
      <c r="L360" s="63">
        <v>2</v>
      </c>
    </row>
    <row r="361" spans="1:12" x14ac:dyDescent="0.3">
      <c r="D361" s="72" t="s">
        <v>261</v>
      </c>
      <c r="F361" s="54">
        <f>J353</f>
        <v>2</v>
      </c>
      <c r="H361" s="62">
        <v>2</v>
      </c>
      <c r="I361" s="63"/>
      <c r="J361" s="62">
        <f t="shared" si="54"/>
        <v>0</v>
      </c>
      <c r="L361" s="63">
        <v>1</v>
      </c>
    </row>
    <row r="362" spans="1:12" x14ac:dyDescent="0.3">
      <c r="D362" s="171" t="s">
        <v>262</v>
      </c>
      <c r="E362" s="171"/>
      <c r="F362" s="54">
        <f>K353</f>
        <v>0</v>
      </c>
      <c r="H362" s="62">
        <v>0</v>
      </c>
      <c r="I362" s="63"/>
      <c r="J362" s="62">
        <f t="shared" si="54"/>
        <v>0</v>
      </c>
      <c r="L362" s="63">
        <v>0</v>
      </c>
    </row>
    <row r="365" spans="1:12" x14ac:dyDescent="0.3">
      <c r="A365" s="2" t="s">
        <v>842</v>
      </c>
    </row>
    <row r="367" spans="1:12" x14ac:dyDescent="0.3">
      <c r="A367" s="158" t="s">
        <v>1</v>
      </c>
      <c r="B367" s="158" t="s">
        <v>2</v>
      </c>
      <c r="C367" s="158" t="s">
        <v>3</v>
      </c>
      <c r="D367" s="158" t="s">
        <v>4</v>
      </c>
      <c r="E367" s="158" t="s">
        <v>5</v>
      </c>
      <c r="F367" s="155" t="s">
        <v>942</v>
      </c>
      <c r="G367" s="158" t="s">
        <v>6</v>
      </c>
      <c r="H367" s="158"/>
      <c r="I367" s="158"/>
      <c r="J367" s="158"/>
      <c r="K367" s="158"/>
      <c r="L367" s="155" t="s">
        <v>7</v>
      </c>
    </row>
    <row r="368" spans="1:12" ht="14.5" thickBot="1" x14ac:dyDescent="0.35">
      <c r="A368" s="159"/>
      <c r="B368" s="159"/>
      <c r="C368" s="159"/>
      <c r="D368" s="159"/>
      <c r="E368" s="159"/>
      <c r="F368" s="156"/>
      <c r="G368" s="5" t="s">
        <v>10</v>
      </c>
      <c r="H368" s="5" t="s">
        <v>11</v>
      </c>
      <c r="I368" s="5" t="s">
        <v>12</v>
      </c>
      <c r="J368" s="5" t="s">
        <v>13</v>
      </c>
      <c r="K368" s="5" t="s">
        <v>14</v>
      </c>
      <c r="L368" s="156"/>
    </row>
    <row r="369" spans="1:12" ht="14.5" thickTop="1" x14ac:dyDescent="0.3">
      <c r="A369" s="36">
        <v>1</v>
      </c>
      <c r="B369" s="37" t="s">
        <v>672</v>
      </c>
      <c r="C369" s="41" t="s">
        <v>801</v>
      </c>
      <c r="D369" s="42" t="s">
        <v>802</v>
      </c>
      <c r="E369" s="32" t="s">
        <v>49</v>
      </c>
      <c r="F369" s="114"/>
      <c r="G369" s="15" t="s">
        <v>33</v>
      </c>
      <c r="H369" s="9"/>
      <c r="I369" s="9"/>
      <c r="J369" s="9"/>
      <c r="K369" s="9"/>
      <c r="L369" s="7"/>
    </row>
    <row r="370" spans="1:12" ht="14.5" thickBot="1" x14ac:dyDescent="0.35">
      <c r="A370" s="32">
        <v>2</v>
      </c>
      <c r="B370" s="40" t="s">
        <v>673</v>
      </c>
      <c r="C370" s="66" t="s">
        <v>633</v>
      </c>
      <c r="D370" s="67" t="s">
        <v>634</v>
      </c>
      <c r="E370" s="32" t="s">
        <v>72</v>
      </c>
      <c r="F370" s="32"/>
      <c r="H370" s="15" t="s">
        <v>33</v>
      </c>
      <c r="I370" s="10"/>
      <c r="J370" s="10"/>
      <c r="K370" s="10"/>
      <c r="L370" s="7"/>
    </row>
    <row r="371" spans="1:12" ht="14.5" thickTop="1" x14ac:dyDescent="0.3">
      <c r="A371" s="10"/>
      <c r="B371" s="31" t="s">
        <v>674</v>
      </c>
      <c r="C371" s="3" t="s">
        <v>845</v>
      </c>
      <c r="D371" s="17" t="s">
        <v>846</v>
      </c>
      <c r="E371" s="10" t="s">
        <v>83</v>
      </c>
      <c r="F371" s="10"/>
      <c r="G371" s="10"/>
      <c r="H371" s="10"/>
      <c r="I371" s="3"/>
      <c r="J371" s="24" t="s">
        <v>33</v>
      </c>
      <c r="K371" s="24"/>
      <c r="L371" s="7"/>
    </row>
    <row r="372" spans="1:12" x14ac:dyDescent="0.3">
      <c r="A372" s="10"/>
      <c r="B372" s="31" t="s">
        <v>675</v>
      </c>
      <c r="C372" s="3"/>
      <c r="D372" s="17"/>
      <c r="E372" s="10"/>
      <c r="F372" s="10"/>
      <c r="G372" s="10"/>
      <c r="H372" s="10"/>
      <c r="I372" s="3"/>
      <c r="J372" s="24" t="s">
        <v>33</v>
      </c>
      <c r="K372" s="3"/>
      <c r="L372" s="7"/>
    </row>
    <row r="373" spans="1:12" x14ac:dyDescent="0.3">
      <c r="A373" s="10">
        <v>3</v>
      </c>
      <c r="B373" s="14" t="s">
        <v>676</v>
      </c>
      <c r="C373" s="3" t="s">
        <v>847</v>
      </c>
      <c r="D373" s="17" t="s">
        <v>848</v>
      </c>
      <c r="E373" s="10" t="s">
        <v>72</v>
      </c>
      <c r="F373" s="32"/>
      <c r="G373" s="3"/>
      <c r="H373" s="3"/>
      <c r="I373" s="24" t="s">
        <v>33</v>
      </c>
      <c r="J373" s="10"/>
      <c r="K373" s="10"/>
      <c r="L373" s="7"/>
    </row>
    <row r="374" spans="1:12" x14ac:dyDescent="0.3">
      <c r="A374" s="10">
        <v>4</v>
      </c>
      <c r="B374" s="14" t="s">
        <v>677</v>
      </c>
      <c r="C374" s="3" t="s">
        <v>849</v>
      </c>
      <c r="D374" s="17" t="s">
        <v>850</v>
      </c>
      <c r="E374" s="10" t="s">
        <v>60</v>
      </c>
      <c r="F374" s="32"/>
      <c r="G374" s="3"/>
      <c r="H374" s="3"/>
      <c r="I374" s="24" t="s">
        <v>33</v>
      </c>
      <c r="J374" s="10"/>
      <c r="K374" s="10"/>
      <c r="L374" s="7"/>
    </row>
    <row r="375" spans="1:12" x14ac:dyDescent="0.3">
      <c r="A375" s="10">
        <v>5</v>
      </c>
      <c r="B375" s="14" t="s">
        <v>678</v>
      </c>
      <c r="C375" s="3" t="s">
        <v>851</v>
      </c>
      <c r="D375" s="17" t="s">
        <v>852</v>
      </c>
      <c r="E375" s="10" t="s">
        <v>60</v>
      </c>
      <c r="F375" s="32"/>
      <c r="G375" s="3"/>
      <c r="H375" s="3"/>
      <c r="I375" s="24" t="s">
        <v>33</v>
      </c>
      <c r="J375" s="10"/>
      <c r="K375" s="10"/>
      <c r="L375" s="7"/>
    </row>
    <row r="376" spans="1:12" ht="14.5" thickBot="1" x14ac:dyDescent="0.35">
      <c r="A376" s="11">
        <v>6</v>
      </c>
      <c r="B376" s="73" t="s">
        <v>679</v>
      </c>
      <c r="C376" s="8" t="s">
        <v>853</v>
      </c>
      <c r="D376" s="18" t="s">
        <v>854</v>
      </c>
      <c r="E376" s="11" t="s">
        <v>67</v>
      </c>
      <c r="F376" s="5"/>
      <c r="G376" s="8"/>
      <c r="H376" s="8"/>
      <c r="I376" s="16" t="s">
        <v>33</v>
      </c>
      <c r="J376" s="11"/>
      <c r="K376" s="11"/>
      <c r="L376" s="68"/>
    </row>
    <row r="377" spans="1:12" ht="14.5" thickTop="1" x14ac:dyDescent="0.3">
      <c r="A377" s="157" t="s">
        <v>32</v>
      </c>
      <c r="B377" s="157"/>
      <c r="C377" s="157"/>
      <c r="D377" s="157"/>
      <c r="E377" s="157"/>
      <c r="F377" s="61"/>
      <c r="G377" s="51">
        <f t="shared" ref="G377:L377" si="55">COUNTA(G369:G376)</f>
        <v>1</v>
      </c>
      <c r="H377" s="51">
        <f t="shared" si="55"/>
        <v>1</v>
      </c>
      <c r="I377" s="51">
        <f t="shared" si="55"/>
        <v>4</v>
      </c>
      <c r="J377" s="51">
        <f t="shared" si="55"/>
        <v>2</v>
      </c>
      <c r="K377" s="51">
        <f t="shared" si="55"/>
        <v>0</v>
      </c>
      <c r="L377" s="51">
        <f t="shared" si="55"/>
        <v>0</v>
      </c>
    </row>
    <row r="378" spans="1:12" x14ac:dyDescent="0.3">
      <c r="D378" s="2"/>
      <c r="E378" s="2"/>
      <c r="F378" s="2"/>
    </row>
    <row r="380" spans="1:12" x14ac:dyDescent="0.3">
      <c r="D380" s="71" t="s">
        <v>255</v>
      </c>
    </row>
    <row r="381" spans="1:12" x14ac:dyDescent="0.3">
      <c r="D381" s="71" t="s">
        <v>6</v>
      </c>
      <c r="E381" s="154" t="s">
        <v>32</v>
      </c>
      <c r="F381" s="154"/>
      <c r="G381" s="154" t="s">
        <v>263</v>
      </c>
      <c r="H381" s="154"/>
      <c r="I381" s="154" t="s">
        <v>264</v>
      </c>
      <c r="J381" s="154"/>
      <c r="K381" s="154" t="s">
        <v>84</v>
      </c>
      <c r="L381" s="154"/>
    </row>
    <row r="382" spans="1:12" x14ac:dyDescent="0.3">
      <c r="D382" s="72" t="s">
        <v>258</v>
      </c>
      <c r="F382" s="54">
        <f>G377</f>
        <v>1</v>
      </c>
      <c r="H382" s="62">
        <v>1</v>
      </c>
      <c r="I382" s="63"/>
      <c r="J382" s="62">
        <f t="shared" ref="J382:J386" si="56">F382-H382</f>
        <v>0</v>
      </c>
      <c r="L382" s="63">
        <v>0</v>
      </c>
    </row>
    <row r="383" spans="1:12" x14ac:dyDescent="0.3">
      <c r="D383" s="72" t="s">
        <v>259</v>
      </c>
      <c r="F383" s="54">
        <f>H377</f>
        <v>1</v>
      </c>
      <c r="H383" s="62">
        <v>1</v>
      </c>
      <c r="I383" s="63"/>
      <c r="J383" s="62">
        <f t="shared" si="56"/>
        <v>0</v>
      </c>
      <c r="L383" s="63"/>
    </row>
    <row r="384" spans="1:12" x14ac:dyDescent="0.3">
      <c r="D384" s="72" t="s">
        <v>260</v>
      </c>
      <c r="F384" s="54">
        <f>I377</f>
        <v>4</v>
      </c>
      <c r="H384" s="62">
        <v>4</v>
      </c>
      <c r="I384" s="63"/>
      <c r="J384" s="62">
        <f t="shared" si="56"/>
        <v>0</v>
      </c>
      <c r="L384" s="63">
        <v>0</v>
      </c>
    </row>
    <row r="385" spans="1:12" x14ac:dyDescent="0.3">
      <c r="D385" s="72" t="s">
        <v>261</v>
      </c>
      <c r="F385" s="54">
        <f>J377</f>
        <v>2</v>
      </c>
      <c r="H385" s="62">
        <v>1</v>
      </c>
      <c r="I385" s="63"/>
      <c r="J385" s="62">
        <f t="shared" si="56"/>
        <v>1</v>
      </c>
      <c r="L385" s="63">
        <v>1</v>
      </c>
    </row>
    <row r="386" spans="1:12" x14ac:dyDescent="0.3">
      <c r="D386" s="171" t="s">
        <v>262</v>
      </c>
      <c r="E386" s="171"/>
      <c r="F386" s="54">
        <f>K377</f>
        <v>0</v>
      </c>
      <c r="H386" s="62">
        <v>0</v>
      </c>
      <c r="I386" s="63"/>
      <c r="J386" s="62">
        <f t="shared" si="56"/>
        <v>0</v>
      </c>
      <c r="L386" s="63">
        <v>0</v>
      </c>
    </row>
    <row r="389" spans="1:12" x14ac:dyDescent="0.3">
      <c r="A389" s="2" t="s">
        <v>855</v>
      </c>
    </row>
    <row r="391" spans="1:12" x14ac:dyDescent="0.3">
      <c r="A391" s="158" t="s">
        <v>1</v>
      </c>
      <c r="B391" s="158" t="s">
        <v>2</v>
      </c>
      <c r="C391" s="158" t="s">
        <v>3</v>
      </c>
      <c r="D391" s="158" t="s">
        <v>4</v>
      </c>
      <c r="E391" s="158" t="s">
        <v>5</v>
      </c>
      <c r="F391" s="155" t="s">
        <v>942</v>
      </c>
      <c r="G391" s="158" t="s">
        <v>6</v>
      </c>
      <c r="H391" s="158"/>
      <c r="I391" s="158"/>
      <c r="J391" s="158"/>
      <c r="K391" s="158"/>
      <c r="L391" s="155" t="s">
        <v>7</v>
      </c>
    </row>
    <row r="392" spans="1:12" ht="14.5" thickBot="1" x14ac:dyDescent="0.35">
      <c r="A392" s="159"/>
      <c r="B392" s="159"/>
      <c r="C392" s="159"/>
      <c r="D392" s="159"/>
      <c r="E392" s="159"/>
      <c r="F392" s="156"/>
      <c r="G392" s="5" t="s">
        <v>10</v>
      </c>
      <c r="H392" s="5" t="s">
        <v>11</v>
      </c>
      <c r="I392" s="5" t="s">
        <v>12</v>
      </c>
      <c r="J392" s="5" t="s">
        <v>13</v>
      </c>
      <c r="K392" s="5" t="s">
        <v>14</v>
      </c>
      <c r="L392" s="156"/>
    </row>
    <row r="393" spans="1:12" ht="14.5" thickTop="1" x14ac:dyDescent="0.3">
      <c r="A393" s="36">
        <v>1</v>
      </c>
      <c r="B393" s="37" t="s">
        <v>672</v>
      </c>
      <c r="C393" s="40" t="s">
        <v>1138</v>
      </c>
      <c r="D393" s="147" t="s">
        <v>1139</v>
      </c>
      <c r="E393" s="32" t="s">
        <v>59</v>
      </c>
      <c r="F393" s="114"/>
      <c r="G393" s="15" t="s">
        <v>33</v>
      </c>
      <c r="H393" s="9"/>
      <c r="I393" s="9"/>
      <c r="J393" s="9"/>
      <c r="K393" s="9"/>
      <c r="L393" s="7" t="s">
        <v>84</v>
      </c>
    </row>
    <row r="394" spans="1:12" x14ac:dyDescent="0.3">
      <c r="A394" s="32">
        <v>2</v>
      </c>
      <c r="B394" s="40" t="s">
        <v>673</v>
      </c>
      <c r="C394" s="41" t="s">
        <v>862</v>
      </c>
      <c r="D394" s="42" t="s">
        <v>863</v>
      </c>
      <c r="E394" s="32" t="s">
        <v>59</v>
      </c>
      <c r="F394" s="32"/>
      <c r="H394" s="15" t="s">
        <v>33</v>
      </c>
      <c r="I394" s="10"/>
      <c r="J394" s="10"/>
      <c r="K394" s="10"/>
      <c r="L394" s="7"/>
    </row>
    <row r="395" spans="1:12" x14ac:dyDescent="0.3">
      <c r="A395" s="10"/>
      <c r="B395" s="31" t="s">
        <v>674</v>
      </c>
      <c r="C395" s="3" t="s">
        <v>856</v>
      </c>
      <c r="D395" s="17" t="s">
        <v>857</v>
      </c>
      <c r="E395" s="10" t="s">
        <v>83</v>
      </c>
      <c r="F395" s="10"/>
      <c r="G395" s="10"/>
      <c r="H395" s="10"/>
      <c r="I395" s="3"/>
      <c r="J395" s="24" t="s">
        <v>33</v>
      </c>
      <c r="K395" s="24"/>
      <c r="L395" s="3"/>
    </row>
    <row r="396" spans="1:12" x14ac:dyDescent="0.3">
      <c r="A396" s="10"/>
      <c r="B396" s="31" t="s">
        <v>675</v>
      </c>
      <c r="C396" s="3" t="s">
        <v>858</v>
      </c>
      <c r="D396" s="17" t="s">
        <v>859</v>
      </c>
      <c r="E396" s="10" t="s">
        <v>83</v>
      </c>
      <c r="F396" s="10"/>
      <c r="G396" s="10"/>
      <c r="H396" s="10"/>
      <c r="I396" s="3"/>
      <c r="J396" s="24" t="s">
        <v>33</v>
      </c>
      <c r="K396" s="3"/>
      <c r="L396" s="7"/>
    </row>
    <row r="397" spans="1:12" x14ac:dyDescent="0.3">
      <c r="A397" s="10">
        <v>3</v>
      </c>
      <c r="B397" s="14" t="s">
        <v>676</v>
      </c>
      <c r="C397" s="3" t="s">
        <v>860</v>
      </c>
      <c r="D397" s="17" t="s">
        <v>861</v>
      </c>
      <c r="E397" s="10" t="s">
        <v>59</v>
      </c>
      <c r="F397" s="32"/>
      <c r="G397" s="3"/>
      <c r="H397" s="3"/>
      <c r="I397" s="24" t="s">
        <v>33</v>
      </c>
      <c r="J397" s="10"/>
      <c r="K397" s="10"/>
      <c r="L397" s="7"/>
    </row>
    <row r="398" spans="1:12" x14ac:dyDescent="0.3">
      <c r="A398" s="10">
        <v>4</v>
      </c>
      <c r="B398" s="14" t="s">
        <v>677</v>
      </c>
      <c r="C398" s="14" t="s">
        <v>1138</v>
      </c>
      <c r="D398" s="112" t="s">
        <v>1139</v>
      </c>
      <c r="E398" s="10" t="s">
        <v>59</v>
      </c>
      <c r="F398" s="32"/>
      <c r="G398" s="3"/>
      <c r="H398" s="3"/>
      <c r="I398" s="24" t="s">
        <v>33</v>
      </c>
      <c r="J398" s="10"/>
      <c r="K398" s="10"/>
      <c r="L398" s="7"/>
    </row>
    <row r="399" spans="1:12" x14ac:dyDescent="0.3">
      <c r="A399" s="10">
        <v>5</v>
      </c>
      <c r="B399" s="14" t="s">
        <v>678</v>
      </c>
      <c r="C399" s="3"/>
      <c r="D399" s="17"/>
      <c r="E399" s="10"/>
      <c r="F399" s="32"/>
      <c r="G399" s="3"/>
      <c r="H399" s="3"/>
      <c r="I399" s="24" t="s">
        <v>33</v>
      </c>
      <c r="J399" s="10"/>
      <c r="K399" s="10"/>
      <c r="L399" s="7"/>
    </row>
    <row r="400" spans="1:12" ht="14.5" thickBot="1" x14ac:dyDescent="0.35">
      <c r="A400" s="11">
        <v>6</v>
      </c>
      <c r="B400" s="73" t="s">
        <v>679</v>
      </c>
      <c r="C400" s="8" t="s">
        <v>864</v>
      </c>
      <c r="D400" s="18" t="s">
        <v>865</v>
      </c>
      <c r="E400" s="11" t="s">
        <v>59</v>
      </c>
      <c r="F400" s="5"/>
      <c r="G400" s="8"/>
      <c r="H400" s="8"/>
      <c r="I400" s="16" t="s">
        <v>33</v>
      </c>
      <c r="J400" s="11"/>
      <c r="K400" s="11"/>
      <c r="L400" s="68"/>
    </row>
    <row r="401" spans="1:12" ht="14.5" thickTop="1" x14ac:dyDescent="0.3">
      <c r="A401" s="157" t="s">
        <v>32</v>
      </c>
      <c r="B401" s="157"/>
      <c r="C401" s="157"/>
      <c r="D401" s="157"/>
      <c r="E401" s="157"/>
      <c r="F401" s="61"/>
      <c r="G401" s="51">
        <f t="shared" ref="G401:L401" si="57">COUNTA(G393:G400)</f>
        <v>1</v>
      </c>
      <c r="H401" s="51">
        <f t="shared" si="57"/>
        <v>1</v>
      </c>
      <c r="I401" s="51">
        <f t="shared" si="57"/>
        <v>4</v>
      </c>
      <c r="J401" s="51">
        <f t="shared" si="57"/>
        <v>2</v>
      </c>
      <c r="K401" s="51">
        <f t="shared" si="57"/>
        <v>0</v>
      </c>
      <c r="L401" s="51">
        <f t="shared" si="57"/>
        <v>1</v>
      </c>
    </row>
    <row r="402" spans="1:12" x14ac:dyDescent="0.3">
      <c r="D402" s="2"/>
      <c r="E402" s="2"/>
      <c r="F402" s="2"/>
    </row>
    <row r="404" spans="1:12" x14ac:dyDescent="0.3">
      <c r="D404" s="71" t="s">
        <v>255</v>
      </c>
    </row>
    <row r="405" spans="1:12" x14ac:dyDescent="0.3">
      <c r="D405" s="71" t="s">
        <v>6</v>
      </c>
      <c r="E405" s="154" t="s">
        <v>32</v>
      </c>
      <c r="F405" s="154"/>
      <c r="G405" s="154" t="s">
        <v>263</v>
      </c>
      <c r="H405" s="154"/>
      <c r="I405" s="154" t="s">
        <v>264</v>
      </c>
      <c r="J405" s="154"/>
      <c r="K405" s="154" t="s">
        <v>84</v>
      </c>
      <c r="L405" s="154"/>
    </row>
    <row r="406" spans="1:12" x14ac:dyDescent="0.3">
      <c r="D406" s="72" t="s">
        <v>258</v>
      </c>
      <c r="F406" s="54">
        <f>G401</f>
        <v>1</v>
      </c>
      <c r="H406" s="62">
        <v>1</v>
      </c>
      <c r="I406" s="63"/>
      <c r="J406" s="62">
        <f t="shared" ref="J406:J410" si="58">F406-H406</f>
        <v>0</v>
      </c>
      <c r="L406" s="63">
        <v>1</v>
      </c>
    </row>
    <row r="407" spans="1:12" x14ac:dyDescent="0.3">
      <c r="D407" s="72" t="s">
        <v>259</v>
      </c>
      <c r="F407" s="54">
        <f>H401</f>
        <v>1</v>
      </c>
      <c r="H407" s="62">
        <v>1</v>
      </c>
      <c r="I407" s="63"/>
      <c r="J407" s="62">
        <f t="shared" si="58"/>
        <v>0</v>
      </c>
      <c r="L407" s="63">
        <v>0</v>
      </c>
    </row>
    <row r="408" spans="1:12" x14ac:dyDescent="0.3">
      <c r="D408" s="72" t="s">
        <v>260</v>
      </c>
      <c r="F408" s="54">
        <f>I401</f>
        <v>4</v>
      </c>
      <c r="H408" s="62">
        <v>3</v>
      </c>
      <c r="I408" s="63"/>
      <c r="J408" s="62">
        <f t="shared" si="58"/>
        <v>1</v>
      </c>
      <c r="L408" s="63">
        <v>0</v>
      </c>
    </row>
    <row r="409" spans="1:12" x14ac:dyDescent="0.3">
      <c r="D409" s="72" t="s">
        <v>261</v>
      </c>
      <c r="F409" s="54">
        <f>J401</f>
        <v>2</v>
      </c>
      <c r="H409" s="62">
        <v>2</v>
      </c>
      <c r="I409" s="63"/>
      <c r="J409" s="62">
        <f t="shared" si="58"/>
        <v>0</v>
      </c>
      <c r="L409" s="63">
        <v>0</v>
      </c>
    </row>
    <row r="410" spans="1:12" x14ac:dyDescent="0.3">
      <c r="D410" s="171" t="s">
        <v>262</v>
      </c>
      <c r="E410" s="171"/>
      <c r="F410" s="54">
        <f>K401</f>
        <v>0</v>
      </c>
      <c r="H410" s="62">
        <v>0</v>
      </c>
      <c r="I410" s="63"/>
      <c r="J410" s="62">
        <f t="shared" si="58"/>
        <v>0</v>
      </c>
      <c r="L410" s="63">
        <v>0</v>
      </c>
    </row>
    <row r="413" spans="1:12" x14ac:dyDescent="0.3">
      <c r="A413" s="2" t="s">
        <v>866</v>
      </c>
    </row>
    <row r="415" spans="1:12" x14ac:dyDescent="0.3">
      <c r="A415" s="158" t="s">
        <v>1</v>
      </c>
      <c r="B415" s="158" t="s">
        <v>2</v>
      </c>
      <c r="C415" s="158" t="s">
        <v>3</v>
      </c>
      <c r="D415" s="158" t="s">
        <v>4</v>
      </c>
      <c r="E415" s="158" t="s">
        <v>5</v>
      </c>
      <c r="F415" s="155" t="s">
        <v>942</v>
      </c>
      <c r="G415" s="158" t="s">
        <v>6</v>
      </c>
      <c r="H415" s="158"/>
      <c r="I415" s="158"/>
      <c r="J415" s="158"/>
      <c r="K415" s="158"/>
      <c r="L415" s="155" t="s">
        <v>7</v>
      </c>
    </row>
    <row r="416" spans="1:12" ht="14.5" thickBot="1" x14ac:dyDescent="0.35">
      <c r="A416" s="159"/>
      <c r="B416" s="159"/>
      <c r="C416" s="159"/>
      <c r="D416" s="159"/>
      <c r="E416" s="159"/>
      <c r="F416" s="156"/>
      <c r="G416" s="5" t="s">
        <v>10</v>
      </c>
      <c r="H416" s="5" t="s">
        <v>11</v>
      </c>
      <c r="I416" s="5" t="s">
        <v>12</v>
      </c>
      <c r="J416" s="5" t="s">
        <v>13</v>
      </c>
      <c r="K416" s="5" t="s">
        <v>14</v>
      </c>
      <c r="L416" s="156"/>
    </row>
    <row r="417" spans="1:12" ht="14.5" thickTop="1" x14ac:dyDescent="0.3">
      <c r="A417" s="36">
        <v>1</v>
      </c>
      <c r="B417" s="37" t="s">
        <v>867</v>
      </c>
      <c r="C417" s="41" t="s">
        <v>869</v>
      </c>
      <c r="D417" s="42" t="s">
        <v>872</v>
      </c>
      <c r="E417" s="32" t="s">
        <v>60</v>
      </c>
      <c r="F417" s="114"/>
      <c r="G417" s="15"/>
      <c r="H417" s="9"/>
      <c r="I417" s="24" t="s">
        <v>33</v>
      </c>
      <c r="J417" s="9"/>
      <c r="K417" s="9"/>
      <c r="L417" s="7"/>
    </row>
    <row r="418" spans="1:12" x14ac:dyDescent="0.3">
      <c r="A418" s="32">
        <v>2</v>
      </c>
      <c r="B418" s="40" t="s">
        <v>868</v>
      </c>
      <c r="C418" s="41" t="s">
        <v>870</v>
      </c>
      <c r="D418" s="42" t="s">
        <v>871</v>
      </c>
      <c r="E418" s="32" t="s">
        <v>83</v>
      </c>
      <c r="F418" s="32"/>
      <c r="H418" s="15"/>
      <c r="I418" s="10"/>
      <c r="J418" s="24" t="s">
        <v>33</v>
      </c>
      <c r="K418" s="10"/>
      <c r="L418" s="7" t="s">
        <v>84</v>
      </c>
    </row>
    <row r="419" spans="1:12" x14ac:dyDescent="0.3">
      <c r="A419" s="10">
        <v>3</v>
      </c>
      <c r="B419" s="14" t="s">
        <v>873</v>
      </c>
      <c r="C419" s="3"/>
      <c r="D419" s="17"/>
      <c r="E419" s="10"/>
      <c r="F419" s="32"/>
      <c r="G419" s="3"/>
      <c r="H419" s="3"/>
      <c r="I419" s="24"/>
      <c r="J419" s="24" t="s">
        <v>33</v>
      </c>
      <c r="K419" s="10"/>
      <c r="L419" s="7"/>
    </row>
    <row r="420" spans="1:12" x14ac:dyDescent="0.3">
      <c r="A420" s="10">
        <v>4</v>
      </c>
      <c r="B420" s="14" t="s">
        <v>874</v>
      </c>
      <c r="C420" s="3"/>
      <c r="D420" s="3"/>
      <c r="E420" s="3"/>
      <c r="F420" s="32"/>
      <c r="G420" s="3"/>
      <c r="H420" s="3"/>
      <c r="I420" s="24"/>
      <c r="J420" s="24" t="s">
        <v>33</v>
      </c>
      <c r="K420" s="10"/>
      <c r="L420" s="7"/>
    </row>
    <row r="421" spans="1:12" x14ac:dyDescent="0.3">
      <c r="A421" s="10"/>
      <c r="B421" s="14" t="s">
        <v>875</v>
      </c>
      <c r="C421" s="3" t="s">
        <v>877</v>
      </c>
      <c r="D421" s="17" t="s">
        <v>878</v>
      </c>
      <c r="E421" s="10" t="s">
        <v>67</v>
      </c>
      <c r="F421" s="32"/>
      <c r="G421" s="3"/>
      <c r="H421" s="3"/>
      <c r="I421" s="24"/>
      <c r="J421" s="24" t="s">
        <v>33</v>
      </c>
      <c r="K421" s="10"/>
      <c r="L421" s="7"/>
    </row>
    <row r="422" spans="1:12" ht="14.5" thickBot="1" x14ac:dyDescent="0.35">
      <c r="A422" s="11">
        <v>5</v>
      </c>
      <c r="B422" s="73" t="s">
        <v>876</v>
      </c>
      <c r="C422" s="8"/>
      <c r="D422" s="18"/>
      <c r="E422" s="11"/>
      <c r="F422" s="5"/>
      <c r="G422" s="8"/>
      <c r="H422" s="8"/>
      <c r="I422" s="16"/>
      <c r="J422" s="16" t="s">
        <v>33</v>
      </c>
      <c r="K422" s="11"/>
      <c r="L422" s="68"/>
    </row>
    <row r="423" spans="1:12" ht="14.5" thickTop="1" x14ac:dyDescent="0.3">
      <c r="A423" s="157" t="s">
        <v>32</v>
      </c>
      <c r="B423" s="157"/>
      <c r="C423" s="157"/>
      <c r="D423" s="157"/>
      <c r="E423" s="157"/>
      <c r="F423" s="61"/>
      <c r="G423" s="51">
        <f t="shared" ref="G423:L423" si="59">COUNTA(G417:G422)</f>
        <v>0</v>
      </c>
      <c r="H423" s="51">
        <f t="shared" si="59"/>
        <v>0</v>
      </c>
      <c r="I423" s="51">
        <f t="shared" si="59"/>
        <v>1</v>
      </c>
      <c r="J423" s="51">
        <f t="shared" si="59"/>
        <v>5</v>
      </c>
      <c r="K423" s="51">
        <f t="shared" si="59"/>
        <v>0</v>
      </c>
      <c r="L423" s="51">
        <f t="shared" si="59"/>
        <v>1</v>
      </c>
    </row>
    <row r="424" spans="1:12" x14ac:dyDescent="0.3">
      <c r="D424" s="2"/>
      <c r="E424" s="2"/>
      <c r="F424" s="2"/>
    </row>
    <row r="426" spans="1:12" x14ac:dyDescent="0.3">
      <c r="D426" s="71" t="s">
        <v>255</v>
      </c>
    </row>
    <row r="427" spans="1:12" x14ac:dyDescent="0.3">
      <c r="D427" s="71" t="s">
        <v>6</v>
      </c>
      <c r="E427" s="154" t="s">
        <v>32</v>
      </c>
      <c r="F427" s="154"/>
      <c r="G427" s="154" t="s">
        <v>263</v>
      </c>
      <c r="H427" s="154"/>
      <c r="I427" s="154" t="s">
        <v>264</v>
      </c>
      <c r="J427" s="154"/>
      <c r="K427" s="154" t="s">
        <v>84</v>
      </c>
      <c r="L427" s="154"/>
    </row>
    <row r="428" spans="1:12" x14ac:dyDescent="0.3">
      <c r="D428" s="72" t="s">
        <v>258</v>
      </c>
      <c r="F428" s="54">
        <f>G423</f>
        <v>0</v>
      </c>
      <c r="H428" s="62">
        <v>0</v>
      </c>
      <c r="I428" s="63"/>
      <c r="J428" s="62">
        <f t="shared" ref="J428:J432" si="60">F428-H428</f>
        <v>0</v>
      </c>
      <c r="L428" s="63">
        <v>0</v>
      </c>
    </row>
    <row r="429" spans="1:12" x14ac:dyDescent="0.3">
      <c r="D429" s="72" t="s">
        <v>259</v>
      </c>
      <c r="F429" s="54">
        <f>H423</f>
        <v>0</v>
      </c>
      <c r="H429" s="62">
        <v>0</v>
      </c>
      <c r="I429" s="63"/>
      <c r="J429" s="62">
        <f t="shared" si="60"/>
        <v>0</v>
      </c>
      <c r="L429" s="63">
        <v>0</v>
      </c>
    </row>
    <row r="430" spans="1:12" x14ac:dyDescent="0.3">
      <c r="D430" s="72" t="s">
        <v>260</v>
      </c>
      <c r="F430" s="54">
        <f>I423</f>
        <v>1</v>
      </c>
      <c r="H430" s="62">
        <v>1</v>
      </c>
      <c r="I430" s="63"/>
      <c r="J430" s="62">
        <f t="shared" si="60"/>
        <v>0</v>
      </c>
      <c r="L430" s="63">
        <v>0</v>
      </c>
    </row>
    <row r="431" spans="1:12" x14ac:dyDescent="0.3">
      <c r="D431" s="72" t="s">
        <v>261</v>
      </c>
      <c r="F431" s="54">
        <f>J423</f>
        <v>5</v>
      </c>
      <c r="H431" s="62">
        <v>1</v>
      </c>
      <c r="I431" s="63"/>
      <c r="J431" s="62">
        <f t="shared" si="60"/>
        <v>4</v>
      </c>
      <c r="L431" s="63">
        <v>1</v>
      </c>
    </row>
    <row r="432" spans="1:12" x14ac:dyDescent="0.3">
      <c r="D432" s="171" t="s">
        <v>262</v>
      </c>
      <c r="E432" s="171"/>
      <c r="F432" s="54">
        <f>K423</f>
        <v>0</v>
      </c>
      <c r="H432" s="62">
        <v>0</v>
      </c>
      <c r="I432" s="63"/>
      <c r="J432" s="62">
        <f t="shared" si="60"/>
        <v>0</v>
      </c>
      <c r="L432" s="63">
        <v>0</v>
      </c>
    </row>
    <row r="433" spans="4:12" x14ac:dyDescent="0.3">
      <c r="D433" s="93"/>
      <c r="E433" s="93"/>
      <c r="F433" s="93"/>
      <c r="G433" s="93"/>
      <c r="H433" s="93"/>
      <c r="I433" s="93"/>
      <c r="J433" s="93"/>
      <c r="K433" s="93"/>
      <c r="L433" s="93"/>
    </row>
    <row r="435" spans="4:12" x14ac:dyDescent="0.3">
      <c r="D435" s="71" t="s">
        <v>941</v>
      </c>
    </row>
    <row r="436" spans="4:12" x14ac:dyDescent="0.3">
      <c r="D436" s="71" t="s">
        <v>6</v>
      </c>
      <c r="E436" s="154" t="s">
        <v>32</v>
      </c>
      <c r="F436" s="154"/>
      <c r="G436" s="154" t="s">
        <v>263</v>
      </c>
      <c r="H436" s="154"/>
      <c r="I436" s="154" t="s">
        <v>264</v>
      </c>
      <c r="J436" s="154"/>
      <c r="K436" s="154" t="s">
        <v>84</v>
      </c>
      <c r="L436" s="154"/>
    </row>
    <row r="437" spans="4:12" x14ac:dyDescent="0.3">
      <c r="D437" s="72" t="s">
        <v>258</v>
      </c>
      <c r="F437" s="54">
        <f>SUM(F22+F46+F70+F94+F118+F142+F166+F190+F214+F238+F262+F286+F334+F358+F382+F406+F428+F310)</f>
        <v>17</v>
      </c>
      <c r="H437" s="54">
        <f>SUM(H22+H46+H70+H94+H118+H142+H166+H190+H214+H238+H262+H286+H334+H358+H382+H406+H428+H310)</f>
        <v>17</v>
      </c>
      <c r="I437" s="63"/>
      <c r="J437" s="62">
        <f t="shared" ref="J437:J440" si="61">F437-H437</f>
        <v>0</v>
      </c>
      <c r="L437" s="54">
        <f>SUM(L22+L46+L70+L94+L118+L142+L166+L190+L214+L238+L262+L286+L334+L358+L382+L406+L428+L310)</f>
        <v>7</v>
      </c>
    </row>
    <row r="438" spans="4:12" x14ac:dyDescent="0.3">
      <c r="D438" s="72" t="s">
        <v>259</v>
      </c>
      <c r="F438" s="54">
        <f>SUM(F23+F47+F71+F95+F119+F143+F167+F191+F215+F239+F263+F287+F335+F359+F383+F407+F429+F311)</f>
        <v>17</v>
      </c>
      <c r="H438" s="54">
        <f>SUM(H23+H47+H71+H95+H119+H143+H167+H191+H215+H239+H263+H287+H335+H359+H383+H407+H429+H311)</f>
        <v>17</v>
      </c>
      <c r="I438" s="63"/>
      <c r="J438" s="62">
        <f t="shared" si="61"/>
        <v>0</v>
      </c>
      <c r="L438" s="54">
        <f>SUM(L23+L47+L71+L95+L119+L143+L167+L191+L215+L239+L263+L287+L335+L359+L383+L407+L429+L311)</f>
        <v>1</v>
      </c>
    </row>
    <row r="439" spans="4:12" x14ac:dyDescent="0.3">
      <c r="D439" s="72" t="s">
        <v>260</v>
      </c>
      <c r="F439" s="54">
        <f>SUM(F24+F48+F72+F96+F120+F144+F168+F192+F216+F240+F264+F288+F336+F360+F384+F408+F430+F312)</f>
        <v>69</v>
      </c>
      <c r="H439" s="54">
        <f>SUM(H24+H48+H72+H96+H120+H144+H168+H192+H216+H240+H264+H288+H336+H360+H384+H408+H430+H312)</f>
        <v>63</v>
      </c>
      <c r="I439" s="63"/>
      <c r="J439" s="62">
        <f t="shared" si="61"/>
        <v>6</v>
      </c>
      <c r="L439" s="54">
        <f>SUM(L24+L48+L72+L96+L120+L144+L168+L192+L216+L240+L264+L288+L336+L360+L384+L408+L430+L312)</f>
        <v>15</v>
      </c>
    </row>
    <row r="440" spans="4:12" x14ac:dyDescent="0.3">
      <c r="D440" s="72" t="s">
        <v>261</v>
      </c>
      <c r="F440" s="54">
        <f>SUM(F25+F49+F73+F97+F121+F145+F169+F193+F217+F241+F265+F289+F337+F361+F385+F409+F431+F313)</f>
        <v>39</v>
      </c>
      <c r="H440" s="54">
        <f>SUM(H25+H49+H73+H97+H121+H145+H169+H193+H217+H241+H265+H289+H337+H361+H385+H409+H431+H313)</f>
        <v>24</v>
      </c>
      <c r="I440" s="63"/>
      <c r="J440" s="62">
        <f t="shared" si="61"/>
        <v>15</v>
      </c>
      <c r="L440" s="54">
        <f>SUM(L25+L49+L73+L97+L121+L145+L169+L193+L217+L241+L265+L289+L337+L361+L385+L409+L431+L313)</f>
        <v>8</v>
      </c>
    </row>
    <row r="441" spans="4:12" x14ac:dyDescent="0.3">
      <c r="D441" s="171" t="s">
        <v>262</v>
      </c>
      <c r="E441" s="171"/>
      <c r="F441" s="54">
        <f>SUM(F26+F50+F74+F98+F122+F146+F170+F194+F218+F242+F266+F290+F338+F362+F386+F410+F432+F314)</f>
        <v>0</v>
      </c>
      <c r="H441" s="54">
        <f>SUM(H26+H50+H74+H98+H122+H146+H170+H194+H218+H242+H266+H290+H338+H362+H386+H410+H432+H314)</f>
        <v>0</v>
      </c>
      <c r="I441" s="63"/>
      <c r="J441" s="54">
        <f>SUM(J26+J50+J74+J98+J122+J146+J170+J194+J218+J242+J266+J290+J338+J362+J386+J410+J432+J314)</f>
        <v>0</v>
      </c>
      <c r="L441" s="54">
        <f>SUM(L26+L50+L74+L98+L122+L146+L170+L194+L218+L242+L266+L290+L338+L362+L386+L410+L432+L314)</f>
        <v>0</v>
      </c>
    </row>
  </sheetData>
  <mergeCells count="260">
    <mergeCell ref="D194:E194"/>
    <mergeCell ref="F175:F176"/>
    <mergeCell ref="G175:K175"/>
    <mergeCell ref="L175:L176"/>
    <mergeCell ref="A185:E185"/>
    <mergeCell ref="E189:F189"/>
    <mergeCell ref="G189:H189"/>
    <mergeCell ref="I189:J189"/>
    <mergeCell ref="K189:L189"/>
    <mergeCell ref="D170:E170"/>
    <mergeCell ref="A175:A176"/>
    <mergeCell ref="B175:B176"/>
    <mergeCell ref="C175:C176"/>
    <mergeCell ref="D175:D176"/>
    <mergeCell ref="E175:E176"/>
    <mergeCell ref="F151:F152"/>
    <mergeCell ref="G151:K151"/>
    <mergeCell ref="L151:L152"/>
    <mergeCell ref="A161:E161"/>
    <mergeCell ref="E165:F165"/>
    <mergeCell ref="G165:H165"/>
    <mergeCell ref="I165:J165"/>
    <mergeCell ref="K165:L165"/>
    <mergeCell ref="D146:E146"/>
    <mergeCell ref="A151:A152"/>
    <mergeCell ref="B151:B152"/>
    <mergeCell ref="C151:C152"/>
    <mergeCell ref="D151:D152"/>
    <mergeCell ref="E151:E152"/>
    <mergeCell ref="F127:F128"/>
    <mergeCell ref="G127:K127"/>
    <mergeCell ref="L127:L128"/>
    <mergeCell ref="A137:E137"/>
    <mergeCell ref="E141:F141"/>
    <mergeCell ref="G141:H141"/>
    <mergeCell ref="I141:J141"/>
    <mergeCell ref="K141:L141"/>
    <mergeCell ref="D122:E122"/>
    <mergeCell ref="A127:A128"/>
    <mergeCell ref="B127:B128"/>
    <mergeCell ref="C127:C128"/>
    <mergeCell ref="D127:D128"/>
    <mergeCell ref="E127:E128"/>
    <mergeCell ref="F103:F104"/>
    <mergeCell ref="G103:K103"/>
    <mergeCell ref="L103:L104"/>
    <mergeCell ref="A113:E113"/>
    <mergeCell ref="E117:F117"/>
    <mergeCell ref="G117:H117"/>
    <mergeCell ref="I117:J117"/>
    <mergeCell ref="K117:L117"/>
    <mergeCell ref="D98:E98"/>
    <mergeCell ref="A103:A104"/>
    <mergeCell ref="B103:B104"/>
    <mergeCell ref="C103:C104"/>
    <mergeCell ref="D103:D104"/>
    <mergeCell ref="E103:E104"/>
    <mergeCell ref="A89:E89"/>
    <mergeCell ref="E93:F93"/>
    <mergeCell ref="G93:H93"/>
    <mergeCell ref="I93:J93"/>
    <mergeCell ref="K93:L93"/>
    <mergeCell ref="A1:L1"/>
    <mergeCell ref="A2:L2"/>
    <mergeCell ref="A3:L3"/>
    <mergeCell ref="A79:A80"/>
    <mergeCell ref="B79:B80"/>
    <mergeCell ref="C79:C80"/>
    <mergeCell ref="D79:D80"/>
    <mergeCell ref="E79:E80"/>
    <mergeCell ref="F79:F80"/>
    <mergeCell ref="G79:K79"/>
    <mergeCell ref="L79:L80"/>
    <mergeCell ref="D74:E74"/>
    <mergeCell ref="D50:E50"/>
    <mergeCell ref="G7:K7"/>
    <mergeCell ref="L7:L8"/>
    <mergeCell ref="A17:E17"/>
    <mergeCell ref="E21:F21"/>
    <mergeCell ref="G21:H21"/>
    <mergeCell ref="I21:J21"/>
    <mergeCell ref="K21:L21"/>
    <mergeCell ref="A7:A8"/>
    <mergeCell ref="B7:B8"/>
    <mergeCell ref="C7:C8"/>
    <mergeCell ref="D7:D8"/>
    <mergeCell ref="E7:E8"/>
    <mergeCell ref="F7:F8"/>
    <mergeCell ref="D26:E26"/>
    <mergeCell ref="A31:A32"/>
    <mergeCell ref="B31:B32"/>
    <mergeCell ref="C31:C32"/>
    <mergeCell ref="D31:D32"/>
    <mergeCell ref="E31:E32"/>
    <mergeCell ref="F31:F32"/>
    <mergeCell ref="G31:K31"/>
    <mergeCell ref="L31:L32"/>
    <mergeCell ref="A41:E41"/>
    <mergeCell ref="E45:F45"/>
    <mergeCell ref="G45:H45"/>
    <mergeCell ref="I45:J45"/>
    <mergeCell ref="K45:L45"/>
    <mergeCell ref="G55:K55"/>
    <mergeCell ref="L55:L56"/>
    <mergeCell ref="A65:E65"/>
    <mergeCell ref="E69:F69"/>
    <mergeCell ref="G69:H69"/>
    <mergeCell ref="I69:J69"/>
    <mergeCell ref="K69:L69"/>
    <mergeCell ref="A55:A56"/>
    <mergeCell ref="B55:B56"/>
    <mergeCell ref="C55:C56"/>
    <mergeCell ref="D55:D56"/>
    <mergeCell ref="E55:E56"/>
    <mergeCell ref="F55:F56"/>
    <mergeCell ref="A199:A200"/>
    <mergeCell ref="B199:B200"/>
    <mergeCell ref="C199:C200"/>
    <mergeCell ref="D199:D200"/>
    <mergeCell ref="E199:E200"/>
    <mergeCell ref="F199:F200"/>
    <mergeCell ref="G199:K199"/>
    <mergeCell ref="L199:L200"/>
    <mergeCell ref="A209:E209"/>
    <mergeCell ref="A233:E233"/>
    <mergeCell ref="E237:F237"/>
    <mergeCell ref="G237:H237"/>
    <mergeCell ref="I237:J237"/>
    <mergeCell ref="K237:L237"/>
    <mergeCell ref="D242:E242"/>
    <mergeCell ref="E213:F213"/>
    <mergeCell ref="G213:H213"/>
    <mergeCell ref="I213:J213"/>
    <mergeCell ref="K213:L213"/>
    <mergeCell ref="D218:E218"/>
    <mergeCell ref="A223:A224"/>
    <mergeCell ref="B223:B224"/>
    <mergeCell ref="C223:C224"/>
    <mergeCell ref="D223:D224"/>
    <mergeCell ref="E223:E224"/>
    <mergeCell ref="F223:F224"/>
    <mergeCell ref="G223:K223"/>
    <mergeCell ref="L223:L224"/>
    <mergeCell ref="A247:A248"/>
    <mergeCell ref="B247:B248"/>
    <mergeCell ref="C247:C248"/>
    <mergeCell ref="D247:D248"/>
    <mergeCell ref="E247:E248"/>
    <mergeCell ref="F247:F248"/>
    <mergeCell ref="G247:K247"/>
    <mergeCell ref="L247:L248"/>
    <mergeCell ref="A257:E257"/>
    <mergeCell ref="E261:F261"/>
    <mergeCell ref="G261:H261"/>
    <mergeCell ref="I261:J261"/>
    <mergeCell ref="K261:L261"/>
    <mergeCell ref="D266:E266"/>
    <mergeCell ref="A271:A272"/>
    <mergeCell ref="B271:B272"/>
    <mergeCell ref="C271:C272"/>
    <mergeCell ref="D271:D272"/>
    <mergeCell ref="E271:E272"/>
    <mergeCell ref="F271:F272"/>
    <mergeCell ref="G271:K271"/>
    <mergeCell ref="L271:L272"/>
    <mergeCell ref="A281:E281"/>
    <mergeCell ref="E285:F285"/>
    <mergeCell ref="G285:H285"/>
    <mergeCell ref="I285:J285"/>
    <mergeCell ref="K285:L285"/>
    <mergeCell ref="D290:E290"/>
    <mergeCell ref="A295:A296"/>
    <mergeCell ref="B295:B296"/>
    <mergeCell ref="C295:C296"/>
    <mergeCell ref="D295:D296"/>
    <mergeCell ref="E295:E296"/>
    <mergeCell ref="F295:F296"/>
    <mergeCell ref="G295:K295"/>
    <mergeCell ref="L295:L296"/>
    <mergeCell ref="A305:E305"/>
    <mergeCell ref="E309:F309"/>
    <mergeCell ref="G309:H309"/>
    <mergeCell ref="I309:J309"/>
    <mergeCell ref="K309:L309"/>
    <mergeCell ref="D314:E314"/>
    <mergeCell ref="A319:A320"/>
    <mergeCell ref="B319:B320"/>
    <mergeCell ref="C319:C320"/>
    <mergeCell ref="D319:D320"/>
    <mergeCell ref="E319:E320"/>
    <mergeCell ref="F319:F320"/>
    <mergeCell ref="G319:K319"/>
    <mergeCell ref="L319:L320"/>
    <mergeCell ref="A329:E329"/>
    <mergeCell ref="E333:F333"/>
    <mergeCell ref="G333:H333"/>
    <mergeCell ref="I333:J333"/>
    <mergeCell ref="K333:L333"/>
    <mergeCell ref="D338:E338"/>
    <mergeCell ref="A343:A344"/>
    <mergeCell ref="B343:B344"/>
    <mergeCell ref="C343:C344"/>
    <mergeCell ref="D343:D344"/>
    <mergeCell ref="E343:E344"/>
    <mergeCell ref="F343:F344"/>
    <mergeCell ref="G343:K343"/>
    <mergeCell ref="L343:L344"/>
    <mergeCell ref="A353:E353"/>
    <mergeCell ref="E357:F357"/>
    <mergeCell ref="G357:H357"/>
    <mergeCell ref="I357:J357"/>
    <mergeCell ref="K357:L357"/>
    <mergeCell ref="D362:E362"/>
    <mergeCell ref="A367:A368"/>
    <mergeCell ref="B367:B368"/>
    <mergeCell ref="C367:C368"/>
    <mergeCell ref="D367:D368"/>
    <mergeCell ref="E367:E368"/>
    <mergeCell ref="F367:F368"/>
    <mergeCell ref="G367:K367"/>
    <mergeCell ref="L367:L368"/>
    <mergeCell ref="A377:E377"/>
    <mergeCell ref="E381:F381"/>
    <mergeCell ref="G381:H381"/>
    <mergeCell ref="I381:J381"/>
    <mergeCell ref="K381:L381"/>
    <mergeCell ref="D386:E386"/>
    <mergeCell ref="A391:A392"/>
    <mergeCell ref="B391:B392"/>
    <mergeCell ref="C391:C392"/>
    <mergeCell ref="D391:D392"/>
    <mergeCell ref="E391:E392"/>
    <mergeCell ref="F391:F392"/>
    <mergeCell ref="G391:K391"/>
    <mergeCell ref="L391:L392"/>
    <mergeCell ref="A401:E401"/>
    <mergeCell ref="E405:F405"/>
    <mergeCell ref="G405:H405"/>
    <mergeCell ref="I405:J405"/>
    <mergeCell ref="K405:L405"/>
    <mergeCell ref="D410:E410"/>
    <mergeCell ref="A415:A416"/>
    <mergeCell ref="B415:B416"/>
    <mergeCell ref="C415:C416"/>
    <mergeCell ref="D415:D416"/>
    <mergeCell ref="E415:E416"/>
    <mergeCell ref="F415:F416"/>
    <mergeCell ref="G415:K415"/>
    <mergeCell ref="L415:L416"/>
    <mergeCell ref="E436:F436"/>
    <mergeCell ref="G436:H436"/>
    <mergeCell ref="I436:J436"/>
    <mergeCell ref="K436:L436"/>
    <mergeCell ref="D441:E441"/>
    <mergeCell ref="A423:E423"/>
    <mergeCell ref="E427:F427"/>
    <mergeCell ref="G427:H427"/>
    <mergeCell ref="I427:J427"/>
    <mergeCell ref="K427:L427"/>
    <mergeCell ref="D432:E432"/>
  </mergeCells>
  <pageMargins left="0.39370078740157483" right="0.39370078740157483" top="0.59055118110236227" bottom="0.59055118110236227" header="0.39370078740157483" footer="0.39370078740157483"/>
  <pageSetup paperSize="256" scale="9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6"/>
  <sheetViews>
    <sheetView topLeftCell="A10" zoomScale="85" zoomScaleNormal="85" workbookViewId="0">
      <selection activeCell="C19" sqref="C19"/>
    </sheetView>
  </sheetViews>
  <sheetFormatPr defaultRowHeight="14.5" x14ac:dyDescent="0.35"/>
  <cols>
    <col min="1" max="1" width="6.1796875" customWidth="1"/>
    <col min="2" max="2" width="47.453125" customWidth="1"/>
    <col min="3" max="3" width="39.54296875" customWidth="1"/>
    <col min="4" max="4" width="20.453125" customWidth="1"/>
    <col min="5" max="5" width="25.54296875" customWidth="1"/>
    <col min="8" max="8" width="14.81640625" customWidth="1"/>
    <col min="9" max="9" width="39.81640625" customWidth="1"/>
    <col min="10" max="10" width="44.453125" customWidth="1"/>
  </cols>
  <sheetData>
    <row r="1" spans="1:12" ht="15.5" x14ac:dyDescent="0.35">
      <c r="A1" s="167" t="s">
        <v>940</v>
      </c>
      <c r="B1" s="167"/>
      <c r="C1" s="167"/>
      <c r="D1" s="167"/>
      <c r="E1" s="167"/>
      <c r="F1" s="167"/>
      <c r="G1" s="76"/>
      <c r="H1" s="76"/>
      <c r="I1" s="76"/>
      <c r="J1" s="76"/>
      <c r="K1" s="76"/>
      <c r="L1" s="76"/>
    </row>
    <row r="2" spans="1:12" ht="15.5" x14ac:dyDescent="0.35">
      <c r="A2" s="167" t="s">
        <v>668</v>
      </c>
      <c r="B2" s="167"/>
      <c r="C2" s="167"/>
      <c r="D2" s="167"/>
      <c r="E2" s="167"/>
      <c r="F2" s="167"/>
      <c r="G2" s="76"/>
      <c r="H2" s="76"/>
      <c r="I2" s="76"/>
      <c r="J2" s="76"/>
      <c r="K2" s="76"/>
      <c r="L2" s="76"/>
    </row>
    <row r="3" spans="1:12" ht="15.5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5.5" customHeight="1" thickBot="1" x14ac:dyDescent="0.4">
      <c r="A4" s="92" t="s">
        <v>1</v>
      </c>
      <c r="B4" s="92" t="s">
        <v>881</v>
      </c>
      <c r="C4" s="92" t="s">
        <v>882</v>
      </c>
      <c r="D4" s="92" t="s">
        <v>4</v>
      </c>
      <c r="E4" s="92" t="s">
        <v>883</v>
      </c>
      <c r="F4" s="92" t="s">
        <v>7</v>
      </c>
    </row>
    <row r="5" spans="1:12" ht="35.15" customHeight="1" thickTop="1" x14ac:dyDescent="0.35">
      <c r="A5" s="84">
        <v>1</v>
      </c>
      <c r="B5" s="81" t="s">
        <v>884</v>
      </c>
      <c r="C5" s="82" t="s">
        <v>888</v>
      </c>
      <c r="D5" s="83" t="s">
        <v>889</v>
      </c>
      <c r="E5" s="82" t="s">
        <v>891</v>
      </c>
      <c r="F5" s="84"/>
    </row>
    <row r="6" spans="1:12" ht="35.15" customHeight="1" x14ac:dyDescent="0.35">
      <c r="A6" s="77">
        <v>2</v>
      </c>
      <c r="B6" s="80" t="s">
        <v>890</v>
      </c>
      <c r="C6" s="78" t="s">
        <v>885</v>
      </c>
      <c r="D6" s="79" t="s">
        <v>886</v>
      </c>
      <c r="E6" s="78" t="s">
        <v>891</v>
      </c>
      <c r="F6" s="77"/>
    </row>
    <row r="7" spans="1:12" ht="35.15" customHeight="1" x14ac:dyDescent="0.35">
      <c r="A7" s="77">
        <v>3</v>
      </c>
      <c r="B7" s="80" t="s">
        <v>892</v>
      </c>
      <c r="C7" s="78" t="s">
        <v>893</v>
      </c>
      <c r="D7" s="79" t="s">
        <v>894</v>
      </c>
      <c r="E7" s="78" t="s">
        <v>887</v>
      </c>
      <c r="F7" s="77"/>
    </row>
    <row r="8" spans="1:12" ht="35.15" customHeight="1" x14ac:dyDescent="0.35">
      <c r="A8" s="77">
        <v>4</v>
      </c>
      <c r="B8" s="78" t="s">
        <v>895</v>
      </c>
      <c r="C8" s="78" t="s">
        <v>908</v>
      </c>
      <c r="D8" s="79" t="s">
        <v>909</v>
      </c>
      <c r="E8" s="78" t="s">
        <v>891</v>
      </c>
      <c r="F8" s="77"/>
    </row>
    <row r="9" spans="1:12" ht="35.15" customHeight="1" x14ac:dyDescent="0.35">
      <c r="A9" s="77">
        <v>5</v>
      </c>
      <c r="B9" s="78" t="s">
        <v>896</v>
      </c>
      <c r="C9" s="78" t="s">
        <v>910</v>
      </c>
      <c r="D9" s="79" t="s">
        <v>911</v>
      </c>
      <c r="E9" s="78" t="s">
        <v>931</v>
      </c>
      <c r="F9" s="77"/>
    </row>
    <row r="10" spans="1:12" ht="35.15" customHeight="1" x14ac:dyDescent="0.35">
      <c r="A10" s="77">
        <v>6</v>
      </c>
      <c r="B10" s="78" t="s">
        <v>897</v>
      </c>
      <c r="C10" s="78" t="s">
        <v>912</v>
      </c>
      <c r="D10" s="79" t="s">
        <v>913</v>
      </c>
      <c r="E10" s="78" t="s">
        <v>932</v>
      </c>
      <c r="F10" s="77"/>
    </row>
    <row r="11" spans="1:12" ht="35.15" customHeight="1" x14ac:dyDescent="0.35">
      <c r="A11" s="77">
        <v>7</v>
      </c>
      <c r="B11" s="78" t="s">
        <v>898</v>
      </c>
      <c r="C11" s="78" t="s">
        <v>914</v>
      </c>
      <c r="D11" s="79" t="s">
        <v>915</v>
      </c>
      <c r="E11" s="78" t="s">
        <v>887</v>
      </c>
      <c r="F11" s="77"/>
    </row>
    <row r="12" spans="1:12" ht="35.15" customHeight="1" x14ac:dyDescent="0.35">
      <c r="A12" s="77">
        <v>8</v>
      </c>
      <c r="B12" s="78" t="s">
        <v>899</v>
      </c>
      <c r="C12" s="78" t="s">
        <v>916</v>
      </c>
      <c r="D12" s="79" t="s">
        <v>917</v>
      </c>
      <c r="E12" s="78" t="s">
        <v>932</v>
      </c>
      <c r="F12" s="77"/>
    </row>
    <row r="13" spans="1:12" ht="35.15" customHeight="1" x14ac:dyDescent="0.35">
      <c r="A13" s="77">
        <v>9</v>
      </c>
      <c r="B13" s="78" t="s">
        <v>900</v>
      </c>
      <c r="C13" s="78" t="s">
        <v>935</v>
      </c>
      <c r="D13" s="79" t="s">
        <v>918</v>
      </c>
      <c r="E13" s="78" t="s">
        <v>932</v>
      </c>
      <c r="F13" s="77"/>
    </row>
    <row r="14" spans="1:12" ht="35.15" customHeight="1" x14ac:dyDescent="0.35">
      <c r="A14" s="77">
        <v>10</v>
      </c>
      <c r="B14" s="78" t="s">
        <v>901</v>
      </c>
      <c r="C14" s="78" t="s">
        <v>933</v>
      </c>
      <c r="D14" s="79" t="s">
        <v>934</v>
      </c>
      <c r="E14" s="78" t="s">
        <v>891</v>
      </c>
      <c r="F14" s="77" t="s">
        <v>84</v>
      </c>
      <c r="H14" s="106" t="s">
        <v>961</v>
      </c>
      <c r="I14" s="106" t="s">
        <v>962</v>
      </c>
      <c r="J14" s="108" t="s">
        <v>963</v>
      </c>
    </row>
    <row r="15" spans="1:12" ht="35.15" customHeight="1" x14ac:dyDescent="0.35">
      <c r="A15" s="77">
        <v>11</v>
      </c>
      <c r="B15" s="78" t="s">
        <v>902</v>
      </c>
      <c r="C15" s="78" t="s">
        <v>919</v>
      </c>
      <c r="D15" s="79" t="s">
        <v>920</v>
      </c>
      <c r="E15" s="78" t="s">
        <v>891</v>
      </c>
      <c r="F15" s="77"/>
      <c r="H15" s="106"/>
      <c r="I15" s="106"/>
      <c r="J15" s="107"/>
    </row>
    <row r="16" spans="1:12" ht="35.15" customHeight="1" x14ac:dyDescent="0.35">
      <c r="A16" s="77">
        <v>12</v>
      </c>
      <c r="B16" s="78" t="s">
        <v>903</v>
      </c>
      <c r="C16" s="78" t="s">
        <v>921</v>
      </c>
      <c r="D16" s="79" t="s">
        <v>922</v>
      </c>
      <c r="E16" s="78" t="s">
        <v>891</v>
      </c>
      <c r="F16" s="77" t="s">
        <v>84</v>
      </c>
      <c r="H16" s="106" t="s">
        <v>961</v>
      </c>
      <c r="I16" s="106" t="s">
        <v>971</v>
      </c>
      <c r="J16" s="106" t="s">
        <v>972</v>
      </c>
    </row>
    <row r="17" spans="1:10" ht="35.15" customHeight="1" x14ac:dyDescent="0.35">
      <c r="A17" s="77">
        <v>13</v>
      </c>
      <c r="B17" s="78" t="s">
        <v>904</v>
      </c>
      <c r="C17" s="78" t="s">
        <v>923</v>
      </c>
      <c r="D17" s="79" t="s">
        <v>924</v>
      </c>
      <c r="E17" s="78" t="s">
        <v>887</v>
      </c>
      <c r="F17" s="77" t="s">
        <v>84</v>
      </c>
      <c r="H17" s="106" t="s">
        <v>961</v>
      </c>
      <c r="I17" s="106" t="s">
        <v>966</v>
      </c>
      <c r="J17" s="107" t="s">
        <v>967</v>
      </c>
    </row>
    <row r="18" spans="1:10" ht="35.15" customHeight="1" x14ac:dyDescent="0.35">
      <c r="A18" s="77">
        <v>14</v>
      </c>
      <c r="B18" s="78" t="s">
        <v>905</v>
      </c>
      <c r="C18" s="78" t="s">
        <v>925</v>
      </c>
      <c r="D18" s="79" t="s">
        <v>926</v>
      </c>
      <c r="E18" s="78" t="s">
        <v>891</v>
      </c>
      <c r="F18" s="77" t="s">
        <v>84</v>
      </c>
      <c r="H18" s="106" t="s">
        <v>964</v>
      </c>
      <c r="I18" s="106" t="s">
        <v>968</v>
      </c>
      <c r="J18" s="107" t="s">
        <v>969</v>
      </c>
    </row>
    <row r="19" spans="1:10" ht="35.15" customHeight="1" x14ac:dyDescent="0.35">
      <c r="A19" s="77">
        <v>15</v>
      </c>
      <c r="B19" s="78" t="s">
        <v>906</v>
      </c>
      <c r="C19" s="78" t="s">
        <v>927</v>
      </c>
      <c r="D19" s="79" t="s">
        <v>928</v>
      </c>
      <c r="E19" s="78" t="s">
        <v>887</v>
      </c>
      <c r="F19" s="77" t="s">
        <v>84</v>
      </c>
      <c r="H19" s="106" t="s">
        <v>970</v>
      </c>
      <c r="I19" s="106" t="s">
        <v>965</v>
      </c>
      <c r="J19" s="107" t="s">
        <v>973</v>
      </c>
    </row>
    <row r="20" spans="1:10" ht="35.15" customHeight="1" x14ac:dyDescent="0.35">
      <c r="A20" s="77">
        <v>16</v>
      </c>
      <c r="B20" s="78" t="s">
        <v>907</v>
      </c>
      <c r="C20" s="78" t="s">
        <v>929</v>
      </c>
      <c r="D20" s="79" t="s">
        <v>930</v>
      </c>
      <c r="E20" s="78" t="s">
        <v>932</v>
      </c>
      <c r="F20" s="77"/>
      <c r="H20" s="106"/>
      <c r="I20" s="106"/>
      <c r="J20" s="107"/>
    </row>
    <row r="23" spans="1:10" x14ac:dyDescent="0.35">
      <c r="B23" s="90" t="s">
        <v>938</v>
      </c>
    </row>
    <row r="24" spans="1:10" x14ac:dyDescent="0.35">
      <c r="B24" s="91" t="s">
        <v>32</v>
      </c>
      <c r="C24" s="89">
        <v>16</v>
      </c>
    </row>
    <row r="25" spans="1:10" x14ac:dyDescent="0.35">
      <c r="B25" s="91" t="s">
        <v>939</v>
      </c>
      <c r="C25" s="89">
        <f>C24-C26</f>
        <v>11</v>
      </c>
    </row>
    <row r="26" spans="1:10" x14ac:dyDescent="0.35">
      <c r="B26" s="91" t="s">
        <v>84</v>
      </c>
      <c r="C26" s="89">
        <v>5</v>
      </c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25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27"/>
  <sheetViews>
    <sheetView topLeftCell="A37" zoomScaleNormal="100" workbookViewId="0">
      <selection activeCell="J37" sqref="J37"/>
    </sheetView>
  </sheetViews>
  <sheetFormatPr defaultRowHeight="14.5" x14ac:dyDescent="0.35"/>
  <cols>
    <col min="1" max="1" width="3.7265625" customWidth="1"/>
    <col min="2" max="2" width="35.26953125" customWidth="1"/>
    <col min="3" max="3" width="9.26953125" customWidth="1"/>
    <col min="4" max="4" width="9.81640625" customWidth="1"/>
    <col min="5" max="5" width="8" customWidth="1"/>
    <col min="6" max="6" width="9.453125" customWidth="1"/>
    <col min="14" max="14" width="4.54296875" customWidth="1"/>
  </cols>
  <sheetData>
    <row r="1" spans="1:7" ht="19.5" customHeight="1" x14ac:dyDescent="0.35">
      <c r="A1" s="172" t="s">
        <v>879</v>
      </c>
      <c r="B1" s="172"/>
      <c r="C1" s="172"/>
      <c r="D1" s="172"/>
      <c r="E1" s="172"/>
      <c r="F1" s="172"/>
      <c r="G1" s="172"/>
    </row>
    <row r="2" spans="1:7" ht="15" customHeight="1" x14ac:dyDescent="0.35">
      <c r="A2" s="94"/>
      <c r="B2" s="172" t="s">
        <v>670</v>
      </c>
      <c r="C2" s="172"/>
      <c r="D2" s="172"/>
      <c r="E2" s="172"/>
      <c r="F2" s="172"/>
      <c r="G2" s="94"/>
    </row>
    <row r="4" spans="1:7" ht="15.5" x14ac:dyDescent="0.35">
      <c r="B4" s="173" t="s">
        <v>880</v>
      </c>
      <c r="C4" s="173"/>
      <c r="D4" s="173"/>
      <c r="E4" s="173"/>
      <c r="F4" s="173"/>
      <c r="G4" s="173"/>
    </row>
    <row r="5" spans="1:7" ht="29.5" thickBot="1" x14ac:dyDescent="0.4">
      <c r="B5" s="87" t="s">
        <v>6</v>
      </c>
      <c r="C5" s="140" t="s">
        <v>1224</v>
      </c>
      <c r="D5" s="88" t="s">
        <v>263</v>
      </c>
      <c r="E5" s="88" t="s">
        <v>264</v>
      </c>
      <c r="F5" s="88" t="s">
        <v>84</v>
      </c>
      <c r="G5" s="88" t="s">
        <v>1223</v>
      </c>
    </row>
    <row r="6" spans="1:7" ht="16" thickTop="1" x14ac:dyDescent="0.35">
      <c r="B6" s="85" t="s">
        <v>256</v>
      </c>
      <c r="C6" s="86">
        <v>1</v>
      </c>
      <c r="D6" s="86">
        <v>1</v>
      </c>
      <c r="E6" s="86">
        <f>C6-D6</f>
        <v>0</v>
      </c>
      <c r="F6" s="86">
        <v>0</v>
      </c>
      <c r="G6" s="136">
        <f t="shared" ref="G6:G12" si="0">D6-F6</f>
        <v>1</v>
      </c>
    </row>
    <row r="7" spans="1:7" ht="15.5" x14ac:dyDescent="0.35">
      <c r="B7" s="74" t="s">
        <v>257</v>
      </c>
      <c r="C7" s="75" t="e">
        <f>OPD!#REF!</f>
        <v>#REF!</v>
      </c>
      <c r="D7" s="75" t="e">
        <f>OPD!#REF!</f>
        <v>#REF!</v>
      </c>
      <c r="E7" s="86" t="e">
        <f>C7-D7</f>
        <v>#REF!</v>
      </c>
      <c r="F7" s="75" t="e">
        <f>OPD!#REF!</f>
        <v>#REF!</v>
      </c>
      <c r="G7" s="135" t="e">
        <f t="shared" si="0"/>
        <v>#REF!</v>
      </c>
    </row>
    <row r="8" spans="1:7" ht="15.5" x14ac:dyDescent="0.35">
      <c r="B8" s="74" t="s">
        <v>258</v>
      </c>
      <c r="C8" s="75" t="e">
        <f>OPD!#REF!</f>
        <v>#REF!</v>
      </c>
      <c r="D8" s="75" t="e">
        <f>OPD!#REF!</f>
        <v>#REF!</v>
      </c>
      <c r="E8" s="75" t="e">
        <f t="shared" ref="E8:E12" si="1">C8-D8</f>
        <v>#REF!</v>
      </c>
      <c r="F8" s="75" t="e">
        <f>OPD!#REF!</f>
        <v>#REF!</v>
      </c>
      <c r="G8" s="135" t="e">
        <f t="shared" si="0"/>
        <v>#REF!</v>
      </c>
    </row>
    <row r="9" spans="1:7" ht="15.5" x14ac:dyDescent="0.35">
      <c r="B9" s="74" t="s">
        <v>259</v>
      </c>
      <c r="C9" s="75" t="e">
        <f>OPD!#REF!</f>
        <v>#REF!</v>
      </c>
      <c r="D9" s="75" t="e">
        <f>OPD!#REF!</f>
        <v>#REF!</v>
      </c>
      <c r="E9" s="75" t="e">
        <f t="shared" si="1"/>
        <v>#REF!</v>
      </c>
      <c r="F9" s="75" t="e">
        <f>OPD!#REF!</f>
        <v>#REF!</v>
      </c>
      <c r="G9" s="135" t="e">
        <f t="shared" si="0"/>
        <v>#REF!</v>
      </c>
    </row>
    <row r="10" spans="1:7" ht="15.5" x14ac:dyDescent="0.35">
      <c r="B10" s="74" t="s">
        <v>260</v>
      </c>
      <c r="C10" s="75" t="e">
        <f>OPD!#REF!</f>
        <v>#REF!</v>
      </c>
      <c r="D10" s="75" t="e">
        <f>OPD!#REF!</f>
        <v>#REF!</v>
      </c>
      <c r="E10" s="75" t="e">
        <f t="shared" si="1"/>
        <v>#REF!</v>
      </c>
      <c r="F10" s="75" t="e">
        <f>OPD!#REF!</f>
        <v>#REF!</v>
      </c>
      <c r="G10" s="135" t="e">
        <f t="shared" si="0"/>
        <v>#REF!</v>
      </c>
    </row>
    <row r="11" spans="1:7" ht="15.5" x14ac:dyDescent="0.35">
      <c r="B11" s="74" t="s">
        <v>261</v>
      </c>
      <c r="C11" s="75" t="e">
        <f>OPD!#REF!</f>
        <v>#REF!</v>
      </c>
      <c r="D11" s="75" t="e">
        <f>OPD!#REF!</f>
        <v>#REF!</v>
      </c>
      <c r="E11" s="75" t="e">
        <f t="shared" si="1"/>
        <v>#REF!</v>
      </c>
      <c r="F11" s="75" t="e">
        <f>OPD!#REF!</f>
        <v>#REF!</v>
      </c>
      <c r="G11" s="135" t="e">
        <f t="shared" si="0"/>
        <v>#REF!</v>
      </c>
    </row>
    <row r="12" spans="1:7" ht="16" thickBot="1" x14ac:dyDescent="0.4">
      <c r="B12" s="95" t="s">
        <v>262</v>
      </c>
      <c r="C12" s="96" t="e">
        <f>OPD!#REF!</f>
        <v>#REF!</v>
      </c>
      <c r="D12" s="96" t="e">
        <f>OPD!#REF!</f>
        <v>#REF!</v>
      </c>
      <c r="E12" s="96" t="e">
        <f t="shared" si="1"/>
        <v>#REF!</v>
      </c>
      <c r="F12" s="96" t="e">
        <f>OPD!#REF!</f>
        <v>#REF!</v>
      </c>
      <c r="G12" s="139" t="e">
        <f t="shared" si="0"/>
        <v>#REF!</v>
      </c>
    </row>
    <row r="13" spans="1:7" ht="16" thickTop="1" x14ac:dyDescent="0.35">
      <c r="B13" s="97" t="s">
        <v>944</v>
      </c>
      <c r="C13" s="98" t="e">
        <f>SUM(C6:C12)</f>
        <v>#REF!</v>
      </c>
      <c r="D13" s="98" t="e">
        <f>SUM(D6:D12)</f>
        <v>#REF!</v>
      </c>
      <c r="E13" s="98" t="e">
        <f>SUM(E6:E12)</f>
        <v>#REF!</v>
      </c>
      <c r="F13" s="98" t="e">
        <f>SUM(F6:F12)</f>
        <v>#REF!</v>
      </c>
      <c r="G13" s="138" t="e">
        <f>SUM(G6+G7+G8+G9+G10+G11+G12)</f>
        <v>#REF!</v>
      </c>
    </row>
    <row r="15" spans="1:7" ht="9" customHeight="1" x14ac:dyDescent="0.35"/>
    <row r="16" spans="1:7" ht="15.5" x14ac:dyDescent="0.35">
      <c r="B16" s="173" t="s">
        <v>936</v>
      </c>
      <c r="C16" s="173"/>
      <c r="D16" s="173"/>
      <c r="E16" s="173"/>
      <c r="F16" s="173"/>
      <c r="G16" s="173"/>
    </row>
    <row r="17" spans="2:7" ht="29.5" thickBot="1" x14ac:dyDescent="0.4">
      <c r="B17" s="87" t="s">
        <v>6</v>
      </c>
      <c r="C17" s="140" t="s">
        <v>1224</v>
      </c>
      <c r="D17" s="88" t="s">
        <v>263</v>
      </c>
      <c r="E17" s="88" t="s">
        <v>264</v>
      </c>
      <c r="F17" s="88" t="s">
        <v>84</v>
      </c>
      <c r="G17" s="88" t="s">
        <v>1223</v>
      </c>
    </row>
    <row r="18" spans="2:7" ht="16" thickTop="1" x14ac:dyDescent="0.35">
      <c r="B18" s="85" t="s">
        <v>258</v>
      </c>
      <c r="C18" s="141">
        <f>KECAMATAN!F437</f>
        <v>17</v>
      </c>
      <c r="D18" s="86">
        <f>KECAMATAN!H437</f>
        <v>17</v>
      </c>
      <c r="E18" s="86">
        <f>C18-D18</f>
        <v>0</v>
      </c>
      <c r="F18" s="86">
        <f>KECAMATAN!L437</f>
        <v>7</v>
      </c>
      <c r="G18" s="138">
        <f>D18-F18</f>
        <v>10</v>
      </c>
    </row>
    <row r="19" spans="2:7" ht="15.5" x14ac:dyDescent="0.35">
      <c r="B19" s="74" t="s">
        <v>259</v>
      </c>
      <c r="C19" s="75">
        <f>KECAMATAN!F438</f>
        <v>17</v>
      </c>
      <c r="D19" s="75">
        <f>KECAMATAN!H438</f>
        <v>17</v>
      </c>
      <c r="E19" s="86">
        <f t="shared" ref="E19:E22" si="2">C19-D19</f>
        <v>0</v>
      </c>
      <c r="F19" s="75">
        <f>KECAMATAN!L438</f>
        <v>1</v>
      </c>
      <c r="G19" s="135">
        <f>D19-F19</f>
        <v>16</v>
      </c>
    </row>
    <row r="20" spans="2:7" ht="15.5" x14ac:dyDescent="0.35">
      <c r="B20" s="74" t="s">
        <v>260</v>
      </c>
      <c r="C20" s="75">
        <f>KECAMATAN!F439</f>
        <v>69</v>
      </c>
      <c r="D20" s="75">
        <f>KECAMATAN!H439</f>
        <v>63</v>
      </c>
      <c r="E20" s="86">
        <f t="shared" si="2"/>
        <v>6</v>
      </c>
      <c r="F20" s="75">
        <f>KECAMATAN!L439</f>
        <v>15</v>
      </c>
      <c r="G20" s="135">
        <f>D20-F20</f>
        <v>48</v>
      </c>
    </row>
    <row r="21" spans="2:7" ht="15.5" x14ac:dyDescent="0.35">
      <c r="B21" s="74" t="s">
        <v>261</v>
      </c>
      <c r="C21" s="75">
        <f>KECAMATAN!F440</f>
        <v>39</v>
      </c>
      <c r="D21" s="75">
        <f>KECAMATAN!H440</f>
        <v>24</v>
      </c>
      <c r="E21" s="86">
        <f t="shared" si="2"/>
        <v>15</v>
      </c>
      <c r="F21" s="75">
        <f>KECAMATAN!L440</f>
        <v>8</v>
      </c>
      <c r="G21" s="135">
        <f>D21-F21</f>
        <v>16</v>
      </c>
    </row>
    <row r="22" spans="2:7" ht="16" thickBot="1" x14ac:dyDescent="0.4">
      <c r="B22" s="95" t="s">
        <v>262</v>
      </c>
      <c r="C22" s="96">
        <v>0</v>
      </c>
      <c r="D22" s="96">
        <v>0</v>
      </c>
      <c r="E22" s="96">
        <f t="shared" si="2"/>
        <v>0</v>
      </c>
      <c r="F22" s="96">
        <v>0</v>
      </c>
      <c r="G22" s="139">
        <f>D22-F22</f>
        <v>0</v>
      </c>
    </row>
    <row r="23" spans="2:7" ht="16" thickTop="1" x14ac:dyDescent="0.35">
      <c r="B23" s="97" t="s">
        <v>944</v>
      </c>
      <c r="C23" s="99">
        <f>SUM(C18:C22)</f>
        <v>142</v>
      </c>
      <c r="D23" s="99">
        <f>SUM(D18:D22)</f>
        <v>121</v>
      </c>
      <c r="E23" s="99">
        <f>SUM(E18:E22)</f>
        <v>21</v>
      </c>
      <c r="F23" s="99">
        <f>SUM(F18:F22)</f>
        <v>31</v>
      </c>
      <c r="G23" s="138">
        <f>SUM(G18+G19+G20+G21+G22)</f>
        <v>90</v>
      </c>
    </row>
    <row r="25" spans="2:7" ht="3.75" customHeight="1" x14ac:dyDescent="0.35"/>
    <row r="26" spans="2:7" ht="15.5" x14ac:dyDescent="0.35">
      <c r="B26" s="173" t="s">
        <v>937</v>
      </c>
      <c r="C26" s="173"/>
      <c r="D26" s="173"/>
      <c r="E26" s="173"/>
      <c r="F26" s="173"/>
      <c r="G26" s="173"/>
    </row>
    <row r="27" spans="2:7" ht="16" thickBot="1" x14ac:dyDescent="0.4">
      <c r="B27" s="87" t="s">
        <v>6</v>
      </c>
      <c r="C27" s="88" t="s">
        <v>32</v>
      </c>
      <c r="D27" s="88" t="s">
        <v>263</v>
      </c>
      <c r="E27" s="88" t="s">
        <v>264</v>
      </c>
      <c r="F27" s="88" t="s">
        <v>84</v>
      </c>
      <c r="G27" s="88" t="s">
        <v>1223</v>
      </c>
    </row>
    <row r="28" spans="2:7" ht="16" thickTop="1" x14ac:dyDescent="0.35">
      <c r="B28" s="85" t="s">
        <v>256</v>
      </c>
      <c r="C28" s="86">
        <v>1</v>
      </c>
      <c r="D28" s="86">
        <v>1</v>
      </c>
      <c r="E28" s="86">
        <f>C28-D28</f>
        <v>0</v>
      </c>
      <c r="F28" s="86">
        <v>0</v>
      </c>
      <c r="G28" s="138">
        <f t="shared" ref="G28:G34" si="3">D28-F28</f>
        <v>1</v>
      </c>
    </row>
    <row r="29" spans="2:7" ht="15.5" x14ac:dyDescent="0.35">
      <c r="B29" s="74" t="s">
        <v>257</v>
      </c>
      <c r="C29" s="75" t="e">
        <f>C7</f>
        <v>#REF!</v>
      </c>
      <c r="D29" s="75" t="e">
        <f>D7</f>
        <v>#REF!</v>
      </c>
      <c r="E29" s="86" t="e">
        <f t="shared" ref="E29:E34" si="4">C29-D29</f>
        <v>#REF!</v>
      </c>
      <c r="F29" s="75" t="e">
        <f>F7</f>
        <v>#REF!</v>
      </c>
      <c r="G29" s="135" t="e">
        <f t="shared" si="3"/>
        <v>#REF!</v>
      </c>
    </row>
    <row r="30" spans="2:7" ht="15.5" x14ac:dyDescent="0.35">
      <c r="B30" s="74" t="s">
        <v>258</v>
      </c>
      <c r="C30" s="75" t="e">
        <f>C8+C18</f>
        <v>#REF!</v>
      </c>
      <c r="D30" s="75" t="e">
        <f>D8+D18</f>
        <v>#REF!</v>
      </c>
      <c r="E30" s="86" t="e">
        <f t="shared" si="4"/>
        <v>#REF!</v>
      </c>
      <c r="F30" s="75" t="e">
        <f>F8+F18</f>
        <v>#REF!</v>
      </c>
      <c r="G30" s="135" t="e">
        <f t="shared" si="3"/>
        <v>#REF!</v>
      </c>
    </row>
    <row r="31" spans="2:7" ht="15.5" x14ac:dyDescent="0.35">
      <c r="B31" s="74" t="s">
        <v>259</v>
      </c>
      <c r="C31" s="75" t="e">
        <f>C9+C19</f>
        <v>#REF!</v>
      </c>
      <c r="D31" s="75" t="e">
        <f>D9+D19</f>
        <v>#REF!</v>
      </c>
      <c r="E31" s="86" t="e">
        <f t="shared" si="4"/>
        <v>#REF!</v>
      </c>
      <c r="F31" s="75" t="e">
        <f>F9+F19</f>
        <v>#REF!</v>
      </c>
      <c r="G31" s="135" t="e">
        <f t="shared" si="3"/>
        <v>#REF!</v>
      </c>
    </row>
    <row r="32" spans="2:7" ht="15.5" x14ac:dyDescent="0.35">
      <c r="B32" s="74" t="s">
        <v>260</v>
      </c>
      <c r="C32" s="75" t="e">
        <f>C10+C20</f>
        <v>#REF!</v>
      </c>
      <c r="D32" s="75" t="e">
        <f>D10++D20</f>
        <v>#REF!</v>
      </c>
      <c r="E32" s="86" t="e">
        <f t="shared" si="4"/>
        <v>#REF!</v>
      </c>
      <c r="F32" s="75" t="e">
        <f>F10+F20</f>
        <v>#REF!</v>
      </c>
      <c r="G32" s="135" t="e">
        <f t="shared" si="3"/>
        <v>#REF!</v>
      </c>
    </row>
    <row r="33" spans="1:7" ht="15.5" x14ac:dyDescent="0.35">
      <c r="B33" s="74" t="s">
        <v>261</v>
      </c>
      <c r="C33" s="75" t="e">
        <f>C11+C21</f>
        <v>#REF!</v>
      </c>
      <c r="D33" s="75" t="e">
        <f>D11+D21</f>
        <v>#REF!</v>
      </c>
      <c r="E33" s="86" t="e">
        <f t="shared" si="4"/>
        <v>#REF!</v>
      </c>
      <c r="F33" s="75" t="e">
        <f>F11+F21</f>
        <v>#REF!</v>
      </c>
      <c r="G33" s="135" t="e">
        <f t="shared" si="3"/>
        <v>#REF!</v>
      </c>
    </row>
    <row r="34" spans="1:7" ht="16" thickBot="1" x14ac:dyDescent="0.4">
      <c r="B34" s="95" t="s">
        <v>262</v>
      </c>
      <c r="C34" s="96" t="e">
        <f>C12+C22</f>
        <v>#REF!</v>
      </c>
      <c r="D34" s="96" t="e">
        <f>D12+D22</f>
        <v>#REF!</v>
      </c>
      <c r="E34" s="96" t="e">
        <f t="shared" si="4"/>
        <v>#REF!</v>
      </c>
      <c r="F34" s="96">
        <v>0</v>
      </c>
      <c r="G34" s="139" t="e">
        <f t="shared" si="3"/>
        <v>#REF!</v>
      </c>
    </row>
    <row r="35" spans="1:7" ht="16" hidden="1" thickTop="1" x14ac:dyDescent="0.35">
      <c r="B35" s="100" t="s">
        <v>944</v>
      </c>
      <c r="C35" s="101" t="s">
        <v>32</v>
      </c>
      <c r="D35" s="101"/>
      <c r="E35" s="101"/>
      <c r="F35" s="101"/>
      <c r="G35" s="137"/>
    </row>
    <row r="36" spans="1:7" ht="15" thickTop="1" x14ac:dyDescent="0.35">
      <c r="B36" s="102" t="s">
        <v>944</v>
      </c>
      <c r="C36" s="103" t="e">
        <f>SUM(C28:C34)</f>
        <v>#REF!</v>
      </c>
      <c r="D36" s="103" t="e">
        <f>SUM(D28:D34)</f>
        <v>#REF!</v>
      </c>
      <c r="E36" s="103" t="e">
        <f>SUM(E28:E34)</f>
        <v>#REF!</v>
      </c>
      <c r="F36" s="103" t="e">
        <f>SUM(F28:F34)</f>
        <v>#REF!</v>
      </c>
      <c r="G36" s="135" t="e">
        <f>SUM(G28+G29+G30+G31+G32+G33+G34)</f>
        <v>#REF!</v>
      </c>
    </row>
    <row r="38" spans="1:7" x14ac:dyDescent="0.35">
      <c r="A38" t="s">
        <v>1230</v>
      </c>
    </row>
    <row r="39" spans="1:7" x14ac:dyDescent="0.35">
      <c r="A39" s="142" t="s">
        <v>1</v>
      </c>
      <c r="B39" s="146" t="s">
        <v>882</v>
      </c>
      <c r="C39" s="174" t="s">
        <v>2</v>
      </c>
      <c r="D39" s="174"/>
      <c r="E39" s="174"/>
      <c r="F39" s="174"/>
      <c r="G39" s="174"/>
    </row>
    <row r="40" spans="1:7" ht="30" customHeight="1" x14ac:dyDescent="0.35">
      <c r="A40" s="145">
        <v>1</v>
      </c>
      <c r="B40" s="143" t="s">
        <v>78</v>
      </c>
      <c r="C40" s="175" t="s">
        <v>79</v>
      </c>
      <c r="D40" s="176"/>
      <c r="E40" s="176"/>
      <c r="F40" s="176"/>
      <c r="G40" s="177"/>
    </row>
    <row r="41" spans="1:7" ht="18" customHeight="1" x14ac:dyDescent="0.35">
      <c r="A41" s="134">
        <v>2</v>
      </c>
      <c r="B41" s="134" t="s">
        <v>211</v>
      </c>
      <c r="C41" s="178" t="s">
        <v>1226</v>
      </c>
      <c r="D41" s="179"/>
      <c r="E41" s="179"/>
      <c r="F41" s="179"/>
      <c r="G41" s="180"/>
    </row>
    <row r="42" spans="1:7" ht="18" customHeight="1" x14ac:dyDescent="0.35">
      <c r="A42" s="134">
        <v>3</v>
      </c>
      <c r="B42" s="134" t="s">
        <v>413</v>
      </c>
      <c r="C42" s="181" t="s">
        <v>1227</v>
      </c>
      <c r="D42" s="182"/>
      <c r="E42" s="182"/>
      <c r="F42" s="182"/>
      <c r="G42" s="183"/>
    </row>
    <row r="43" spans="1:7" ht="30" customHeight="1" x14ac:dyDescent="0.35">
      <c r="A43" s="144">
        <v>4</v>
      </c>
      <c r="B43" s="144" t="s">
        <v>450</v>
      </c>
      <c r="C43" s="178" t="s">
        <v>1228</v>
      </c>
      <c r="D43" s="179"/>
      <c r="E43" s="179"/>
      <c r="F43" s="179"/>
      <c r="G43" s="180"/>
    </row>
    <row r="44" spans="1:7" ht="18" customHeight="1" x14ac:dyDescent="0.35">
      <c r="A44" s="134">
        <v>5</v>
      </c>
      <c r="B44" s="134" t="s">
        <v>583</v>
      </c>
      <c r="C44" s="181" t="s">
        <v>1229</v>
      </c>
      <c r="D44" s="182"/>
      <c r="E44" s="182"/>
      <c r="F44" s="182"/>
      <c r="G44" s="183"/>
    </row>
    <row r="45" spans="1:7" ht="18" customHeight="1" x14ac:dyDescent="0.35">
      <c r="A45" s="134">
        <v>6</v>
      </c>
      <c r="B45" s="134" t="s">
        <v>34</v>
      </c>
      <c r="C45" s="181" t="s">
        <v>18</v>
      </c>
      <c r="D45" s="182"/>
      <c r="E45" s="182"/>
      <c r="F45" s="182"/>
      <c r="G45" s="183"/>
    </row>
    <row r="46" spans="1:7" ht="27" customHeight="1" x14ac:dyDescent="0.35">
      <c r="A46" s="145">
        <v>7</v>
      </c>
      <c r="B46" s="145" t="s">
        <v>36</v>
      </c>
      <c r="C46" s="184" t="s">
        <v>20</v>
      </c>
      <c r="D46" s="185"/>
      <c r="E46" s="185"/>
      <c r="F46" s="185"/>
      <c r="G46" s="186"/>
    </row>
    <row r="47" spans="1:7" ht="27" customHeight="1" x14ac:dyDescent="0.35">
      <c r="A47" s="145">
        <v>8</v>
      </c>
      <c r="B47" s="145" t="s">
        <v>37</v>
      </c>
      <c r="C47" s="187" t="s">
        <v>21</v>
      </c>
      <c r="D47" s="188"/>
      <c r="E47" s="188"/>
      <c r="F47" s="188"/>
      <c r="G47" s="189"/>
    </row>
    <row r="48" spans="1:7" ht="18" customHeight="1" x14ac:dyDescent="0.35">
      <c r="A48" s="134">
        <v>9</v>
      </c>
      <c r="B48" s="134" t="s">
        <v>38</v>
      </c>
      <c r="C48" s="181" t="s">
        <v>25</v>
      </c>
      <c r="D48" s="182"/>
      <c r="E48" s="182"/>
      <c r="F48" s="182"/>
      <c r="G48" s="183"/>
    </row>
    <row r="49" spans="1:7" ht="18" customHeight="1" x14ac:dyDescent="0.35">
      <c r="A49" s="134">
        <v>10</v>
      </c>
      <c r="B49" s="134" t="s">
        <v>39</v>
      </c>
      <c r="C49" s="181" t="s">
        <v>29</v>
      </c>
      <c r="D49" s="182"/>
      <c r="E49" s="182"/>
      <c r="F49" s="182"/>
      <c r="G49" s="183"/>
    </row>
    <row r="110" spans="14:14" x14ac:dyDescent="0.35">
      <c r="N110">
        <v>0</v>
      </c>
    </row>
    <row r="927" spans="14:14" x14ac:dyDescent="0.35">
      <c r="N927">
        <f>SUM(N48+N75+N110+N146+N173+N211+N241+N274+N305+N340+N374+N402+N434+N476+N509+N534+N561+N594+N620+N650+N679+N704+N733+N763+N793+N826+N857+N888+N916)</f>
        <v>0</v>
      </c>
    </row>
  </sheetData>
  <mergeCells count="16">
    <mergeCell ref="C49:G49"/>
    <mergeCell ref="C44:G44"/>
    <mergeCell ref="C45:G45"/>
    <mergeCell ref="C46:G46"/>
    <mergeCell ref="C47:G47"/>
    <mergeCell ref="C48:G48"/>
    <mergeCell ref="C39:G39"/>
    <mergeCell ref="C40:G40"/>
    <mergeCell ref="C41:G41"/>
    <mergeCell ref="C42:G42"/>
    <mergeCell ref="C43:G43"/>
    <mergeCell ref="A1:G1"/>
    <mergeCell ref="B2:F2"/>
    <mergeCell ref="B4:G4"/>
    <mergeCell ref="B16:G16"/>
    <mergeCell ref="B26:G26"/>
  </mergeCells>
  <pageMargins left="0.70866141732283472" right="0.31496062992125984" top="0.15748031496062992" bottom="0.15748031496062992" header="0.31496062992125984" footer="0.31496062992125984"/>
  <pageSetup paperSize="9" fitToWidth="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OPD</vt:lpstr>
      <vt:lpstr>KECAMATAN</vt:lpstr>
      <vt:lpstr>PUSKESMAS</vt:lpstr>
      <vt:lpstr>KASEK</vt:lpstr>
      <vt:lpstr>REKAP AKHIR</vt:lpstr>
      <vt:lpstr>OPD!Print_Area</vt:lpstr>
      <vt:lpstr>PUSKESMAS!Print_Titles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cp:lastPrinted>2026-06-08T09:21:37Z</cp:lastPrinted>
  <dcterms:created xsi:type="dcterms:W3CDTF">2024-01-11T01:53:49Z</dcterms:created>
  <dcterms:modified xsi:type="dcterms:W3CDTF">2026-07-15T01:48:57Z</dcterms:modified>
</cp:coreProperties>
</file>